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chubert24cz-my.sharepoint.com/personal/cerny_schubert24_cz/Documents/"/>
    </mc:Choice>
  </mc:AlternateContent>
  <xr:revisionPtr revIDLastSave="0" documentId="8_{91568EF0-6E3F-485D-9ECE-0AAE07AC48E4}" xr6:coauthVersionLast="47" xr6:coauthVersionMax="47" xr10:uidLastSave="{00000000-0000-0000-0000-000000000000}"/>
  <workbookProtection workbookAlgorithmName="SHA-512" workbookHashValue="ibQWvBwwrzC8seQFRdq4+CrxI/BMY3uNruCguvzoDyvxXuvwmGHrVO02F9K8Kloh+ZMBityabJskcDkhvSxRRg==" workbookSaltValue="bFCSO2eO9B5zL8vcZIlhFA==" workbookSpinCount="100000" lockStructure="1"/>
  <bookViews>
    <workbookView xWindow="-120" yWindow="-120" windowWidth="38640" windowHeight="21120" activeTab="5" xr2:uid="{3A7CA1AE-5C62-4E24-A196-2DA584D24D67}"/>
  </bookViews>
  <sheets>
    <sheet name="Lab. sklo a obecný spot. mat." sheetId="4" r:id="rId1"/>
    <sheet name="Spotřební laboratorní materiál" sheetId="3" r:id="rId2"/>
    <sheet name="Transport klinických vzorků" sheetId="5" r:id="rId3"/>
    <sheet name="3M" sheetId="7" r:id="rId4"/>
    <sheet name="Odběrový systém krve" sheetId="8" r:id="rId5"/>
    <sheet name="BD Medical zdravotní materiál" sheetId="9" r:id="rId6"/>
    <sheet name="Patologie" sheetId="10" r:id="rId7"/>
    <sheet name="Vybavení pro ordinace" sheetId="11" r:id="rId8"/>
  </sheets>
  <definedNames>
    <definedName name="_xlnm._FilterDatabase" localSheetId="3" hidden="1">'3M'!$A$6:$P$6</definedName>
    <definedName name="_xlnm._FilterDatabase" localSheetId="5" hidden="1">'BD Medical zdravotní materiál'!$A$6:$P$6</definedName>
    <definedName name="_xlnm._FilterDatabase" localSheetId="4" hidden="1">'Odběrový systém krve'!$A$6:$P$6</definedName>
    <definedName name="_xlnm._FilterDatabase" localSheetId="6" hidden="1">Patologie!$A$6:$Q$6</definedName>
    <definedName name="_xlnm._FilterDatabase" localSheetId="1" hidden="1">'Spotřební laboratorní materiál'!$A$6:$P$6</definedName>
    <definedName name="_xlnm._FilterDatabase" localSheetId="7" hidden="1">'Vybavení pro ordinace'!$A$6:$Q$6</definedName>
    <definedName name="_xlnm.Print_Area" localSheetId="3">'3M'!$A$1:$G$10</definedName>
    <definedName name="_xlnm.Print_Area" localSheetId="5">'BD Medical zdravotní materiál'!$A$1:$G$74</definedName>
    <definedName name="_xlnm.Print_Area" localSheetId="0">'Lab. sklo a obecný spot. mat.'!$A$1:$F$91</definedName>
    <definedName name="_xlnm.Print_Area" localSheetId="4">'Odběrový systém krve'!$A$1:$F$8</definedName>
    <definedName name="_xlnm.Print_Area" localSheetId="6">Patologie!$A$1:$F$26</definedName>
    <definedName name="_xlnm.Print_Area" localSheetId="1">'Spotřební laboratorní materiál'!$A$1:$F$35</definedName>
    <definedName name="_xlnm.Print_Area" localSheetId="2">'Transport klinických vzorků'!$A$1:$F$19</definedName>
    <definedName name="_xlnm.Print_Area" localSheetId="7">'Vybavení pro ordinace'!$A$1:$F$15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7" i="8" l="1"/>
  <c r="D7" i="11"/>
  <c r="D11" i="11"/>
  <c r="D10" i="11"/>
  <c r="D9" i="11"/>
  <c r="D14" i="11"/>
  <c r="D12" i="11"/>
  <c r="D13" i="11"/>
  <c r="D8" i="11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11" i="10"/>
  <c r="D7" i="10"/>
  <c r="D8" i="10"/>
  <c r="D9" i="10"/>
  <c r="D10" i="10"/>
  <c r="D9" i="7"/>
  <c r="D7" i="7"/>
  <c r="D8" i="7"/>
  <c r="D18" i="5"/>
  <c r="D17" i="5"/>
  <c r="D16" i="5"/>
  <c r="D15" i="5"/>
  <c r="D14" i="5"/>
  <c r="D13" i="5"/>
  <c r="D12" i="5"/>
  <c r="D11" i="5"/>
  <c r="D10" i="5"/>
  <c r="D9" i="5"/>
  <c r="D8" i="5"/>
  <c r="D7" i="5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30" i="3" l="1"/>
  <c r="D25" i="3"/>
  <c r="D21" i="3"/>
  <c r="D14" i="3"/>
  <c r="D23" i="3"/>
  <c r="D26" i="3"/>
  <c r="D28" i="3"/>
  <c r="D7" i="3"/>
  <c r="D29" i="3"/>
  <c r="D16" i="3"/>
  <c r="D34" i="3"/>
  <c r="D11" i="3"/>
  <c r="D22" i="3"/>
  <c r="D32" i="3"/>
  <c r="D10" i="3"/>
  <c r="D9" i="3"/>
  <c r="D8" i="3"/>
  <c r="D17" i="3"/>
  <c r="D33" i="3"/>
  <c r="D31" i="3"/>
  <c r="D15" i="3"/>
  <c r="D24" i="3"/>
  <c r="D27" i="3"/>
  <c r="D20" i="3"/>
  <c r="D19" i="3"/>
  <c r="D12" i="3"/>
  <c r="D18" i="3"/>
</calcChain>
</file>

<file path=xl/sharedStrings.xml><?xml version="1.0" encoding="utf-8"?>
<sst xmlns="http://schemas.openxmlformats.org/spreadsheetml/2006/main" count="675" uniqueCount="378">
  <si>
    <t>Sleva</t>
  </si>
  <si>
    <t>Nák. Cena</t>
  </si>
  <si>
    <t>Výrobce</t>
  </si>
  <si>
    <t>Cena / bal bez DPH</t>
  </si>
  <si>
    <t>Expirace</t>
  </si>
  <si>
    <t>Popis</t>
  </si>
  <si>
    <t>Kat. číslo</t>
  </si>
  <si>
    <t>06-0407</t>
  </si>
  <si>
    <t>Optical flat 8 cap strips ( 120 ks)</t>
  </si>
  <si>
    <t>01-0804</t>
  </si>
  <si>
    <t>Komora vlhká pro 10 skel-malá</t>
  </si>
  <si>
    <t>01-0427</t>
  </si>
  <si>
    <t>Kryobox uzavíratelný, 50ti místný</t>
  </si>
  <si>
    <t>01-0806</t>
  </si>
  <si>
    <t>Podložka pro 10 skel</t>
  </si>
  <si>
    <t>01-000811</t>
  </si>
  <si>
    <t>Sklíčko krycí mikroskopická 11mm kulatá(1000 ks)</t>
  </si>
  <si>
    <t>01-0020</t>
  </si>
  <si>
    <t>Špička pipetovací špička 5-200 µl ( 1000 ks)</t>
  </si>
  <si>
    <t>04-0403</t>
  </si>
  <si>
    <t>Špička Eppendorf 20-300ul ( 1000ks)</t>
  </si>
  <si>
    <t>02-0903</t>
  </si>
  <si>
    <t>Mikrozkumavka Cobas Mira (1000ks)</t>
  </si>
  <si>
    <t>001.021</t>
  </si>
  <si>
    <t>Zkum. PP 16x100mm, bez okraje,prean.,grad.m.(2000ks)</t>
  </si>
  <si>
    <t>Zkumavka 5ml 12x86mm, cylindr,graduo.okraj(4000ks)</t>
  </si>
  <si>
    <t>10-0412</t>
  </si>
  <si>
    <t>Nádobka na vzorky 40ml, nesterilní PP (100ks)</t>
  </si>
  <si>
    <t>Dávkovač pro 1000ml láhve</t>
  </si>
  <si>
    <t>Dávkovač Seripettor 1-10ml dělení 0,2 ml</t>
  </si>
  <si>
    <t>03-0442</t>
  </si>
  <si>
    <t>10-0429</t>
  </si>
  <si>
    <t>Destička kultivační Nunc, 4 jamky, plast ( 120ks)</t>
  </si>
  <si>
    <t>16-0427</t>
  </si>
  <si>
    <t>Zkumavka 1,5ml kónocká šrob.uzávěr (500 ks )</t>
  </si>
  <si>
    <t>MW113</t>
  </si>
  <si>
    <t>Tampón Dry Swab, Fine tip plastic,peel pouch (125 ks)</t>
  </si>
  <si>
    <t>MW812</t>
  </si>
  <si>
    <t>Tampón Flock Ultra Mini tip, steril.ind. bal. (125 ks)</t>
  </si>
  <si>
    <t>MW832</t>
  </si>
  <si>
    <t>Tampón odběr.Flocked Swab,nylon,steril.-minitip(100ks)</t>
  </si>
  <si>
    <t>MW814</t>
  </si>
  <si>
    <t>Tampón PurFlock Ultra MicroFine flexibilní (125 ks)</t>
  </si>
  <si>
    <t>67-0902</t>
  </si>
  <si>
    <t>Špička k pipetám  10 -1000ul ( 1000 ks)</t>
  </si>
  <si>
    <t>ZS70.1181</t>
  </si>
  <si>
    <t>16-0422</t>
  </si>
  <si>
    <t>Špička bílá k NycoCard CRP ( 100ks)</t>
  </si>
  <si>
    <t>02-0447</t>
  </si>
  <si>
    <t>Špička pipetovací Biosphere, 5-100ul (96ks)</t>
  </si>
  <si>
    <t>22-0406</t>
  </si>
  <si>
    <t>Špička žlutá na automat.pipetu 0,1-10ul ( 1000ks)</t>
  </si>
  <si>
    <t>04-0405</t>
  </si>
  <si>
    <t>Box Eppendorf s 24 špičkami 100-5000 ul</t>
  </si>
  <si>
    <t>02-0303</t>
  </si>
  <si>
    <t>Tampón odběrový na hliníkové tyčce, steril.  (100ks)</t>
  </si>
  <si>
    <t>16-0414</t>
  </si>
  <si>
    <t>02-0472</t>
  </si>
  <si>
    <t>Zkumavka PP 50ml,kalibr,šroub.uz,steril, kón.(25x20ks)</t>
  </si>
  <si>
    <t>04-0402</t>
  </si>
  <si>
    <t>EP Tips box 20-300ul ( 96ks)</t>
  </si>
  <si>
    <t>03-0918</t>
  </si>
  <si>
    <t>Špička bezbarvá 1,0 -5 ml,Pluripet,Hirs, ( 50ks)</t>
  </si>
  <si>
    <t>Objednávka MJ.</t>
  </si>
  <si>
    <t>Fisher Scientific,spol.s r.o.</t>
  </si>
  <si>
    <t>Láhev Schoeller EasyFlasks 25cm, filtr cap (200ks)</t>
  </si>
  <si>
    <t>Špicka pipetová, Sarstedt250-1000 µl bezbarvá (250ks)</t>
  </si>
  <si>
    <t>Mikrozkumavky PCR 2ml volné směs barev ( 500ks)</t>
  </si>
  <si>
    <t>21-1004</t>
  </si>
  <si>
    <t>Odměrka s výlevkou PP s modrou stupnicí 2000 ml</t>
  </si>
  <si>
    <t>08-0403</t>
  </si>
  <si>
    <t>Zkumavka centrif.s NZ10/19,5ml,12x100mm,sklo.zát(10ks)</t>
  </si>
  <si>
    <t>03-0002</t>
  </si>
  <si>
    <t>Baňka Erlenmayer 100ml, úzkohrdlá</t>
  </si>
  <si>
    <t>03-0036</t>
  </si>
  <si>
    <t>Baňka Erlenmayer 100ml,širokohrdlá</t>
  </si>
  <si>
    <t>03-0148</t>
  </si>
  <si>
    <t>Baňka Erlenmayer 50ml, úzkohrdlá</t>
  </si>
  <si>
    <t>03-0045</t>
  </si>
  <si>
    <t>Baňka Erlenmeyer 25ml, úzkohrdlá</t>
  </si>
  <si>
    <t>03-0524</t>
  </si>
  <si>
    <t>Baňka odměrná se zábrusem a zátkou 10ml tř.A</t>
  </si>
  <si>
    <t>03-0135</t>
  </si>
  <si>
    <t>Dóza s víčkem nerezová 100x100mm,700ml</t>
  </si>
  <si>
    <t>03-0141</t>
  </si>
  <si>
    <t>Filtrační papír Grade 600, pr.150mm, bal. 100 ks</t>
  </si>
  <si>
    <t>03-0009</t>
  </si>
  <si>
    <t>Kádinka nízká 800 ml</t>
  </si>
  <si>
    <t>03-0505</t>
  </si>
  <si>
    <t>Kádinka nízká PP 600ml</t>
  </si>
  <si>
    <t>03-0202</t>
  </si>
  <si>
    <t>Kádinka s výlevkou 400ml,vysoká</t>
  </si>
  <si>
    <t>03-0501</t>
  </si>
  <si>
    <t>Kádinka s výlevkou 5000ml,nízká</t>
  </si>
  <si>
    <t>03-0015</t>
  </si>
  <si>
    <t>Kádinka vysoká 2000 ml</t>
  </si>
  <si>
    <t>03-0008</t>
  </si>
  <si>
    <t>Kádinka vysoká 400 ml</t>
  </si>
  <si>
    <t>03-0040</t>
  </si>
  <si>
    <t>Kádinka vysoká 800 ml</t>
  </si>
  <si>
    <t>03-0095</t>
  </si>
  <si>
    <t>Kádinka vysoká s výlevkou 3000 ml</t>
  </si>
  <si>
    <t>15-0005</t>
  </si>
  <si>
    <t>Láhev hranatá hnědá 500ml,bez uzávěru</t>
  </si>
  <si>
    <t>03-0401</t>
  </si>
  <si>
    <t>Láhev na kanadský balsám 100ml</t>
  </si>
  <si>
    <t>03-0085</t>
  </si>
  <si>
    <t>Láhev prachovnice 100ml bílá</t>
  </si>
  <si>
    <t>03-0477</t>
  </si>
  <si>
    <t>Láhev prachovnice 100ml hnědá se zabroušenou zátkou</t>
  </si>
  <si>
    <t>03-0034</t>
  </si>
  <si>
    <t>Láhev reagenční hnědá 100 ml</t>
  </si>
  <si>
    <t>03-0484</t>
  </si>
  <si>
    <t>Láhev skleněná s modrým šroub.uzávěrem 100ml</t>
  </si>
  <si>
    <t>03-0485</t>
  </si>
  <si>
    <t>Láhev skleněná s modrým šroub.uzávěrem 250ml</t>
  </si>
  <si>
    <t>03-0142</t>
  </si>
  <si>
    <t>Lahev vialka šroub uzávěr 20ml ks</t>
  </si>
  <si>
    <t>23-0402</t>
  </si>
  <si>
    <t>Lékovka hnědá 100ml ( 10ks)</t>
  </si>
  <si>
    <t>03-0600</t>
  </si>
  <si>
    <t>MikrozkumavkaPCR 12x0,2ml strip,bez víčka,čirá,(125ks)</t>
  </si>
  <si>
    <t>04-0425</t>
  </si>
  <si>
    <t>Miska Petriho průměr 120mm</t>
  </si>
  <si>
    <t>03-0420</t>
  </si>
  <si>
    <t>Miska Petriho průměr 150mm</t>
  </si>
  <si>
    <t>04-0424</t>
  </si>
  <si>
    <t>Miska Petriho průměr 90mm, sklo</t>
  </si>
  <si>
    <t>11-0003</t>
  </si>
  <si>
    <t>Miska Petriho sklo 300mm (ks)</t>
  </si>
  <si>
    <t>11-0005</t>
  </si>
  <si>
    <t>Miska Petriho sklo 50mm, sklo</t>
  </si>
  <si>
    <t>03-0433</t>
  </si>
  <si>
    <t>Nálevka skleněná průměr 55 mm/stopka 55mm</t>
  </si>
  <si>
    <t>03-0511</t>
  </si>
  <si>
    <t>Nálevka skleněná průměr 75 mm/stopka 75mm</t>
  </si>
  <si>
    <t>03-0432</t>
  </si>
  <si>
    <t>Nálevka skleněná, průměr 40 mm/stopka 40mm</t>
  </si>
  <si>
    <t>03-0424</t>
  </si>
  <si>
    <t>Sklíčko skleněné hodinové, průměr 4 cm ( 10ks)</t>
  </si>
  <si>
    <t>03-0502</t>
  </si>
  <si>
    <t>Tyčinka skleněná míchací 100mm ( 1ks)</t>
  </si>
  <si>
    <t>03-0504</t>
  </si>
  <si>
    <t>Tyčinka skleněná míchací 300mm ( 1 ks)</t>
  </si>
  <si>
    <t>03-0500</t>
  </si>
  <si>
    <t>Tyčinka skleněná míchací 400mm 1ks</t>
  </si>
  <si>
    <t>03-0121</t>
  </si>
  <si>
    <t>Válec odměrný 2000ml, nízký</t>
  </si>
  <si>
    <t>03-0537</t>
  </si>
  <si>
    <t>Válec odměrný 250ml vysoký tř.A</t>
  </si>
  <si>
    <t>03-0480</t>
  </si>
  <si>
    <t>Válec odměrný 25ml nízký</t>
  </si>
  <si>
    <t>03-0409</t>
  </si>
  <si>
    <t>Válec odměrný 500ml vysoký</t>
  </si>
  <si>
    <t>03-0156</t>
  </si>
  <si>
    <t>Válec odměrný graduovaný 2000 ml . plast</t>
  </si>
  <si>
    <t>03-0525</t>
  </si>
  <si>
    <t>Válec odměrný PP 50ml,nízký stupnice potisk</t>
  </si>
  <si>
    <t>03-0478</t>
  </si>
  <si>
    <t>Válec prepar.s převis.víkem a kul.hmat pr.120mm sklo</t>
  </si>
  <si>
    <t>03-0047</t>
  </si>
  <si>
    <t>Válec preparátní s převis.víkem 100x100mm</t>
  </si>
  <si>
    <t>03-0116</t>
  </si>
  <si>
    <t>Válec preparátní s převis.víkem 200mm</t>
  </si>
  <si>
    <t>03-0107</t>
  </si>
  <si>
    <t>Vana čtyřhranná skleněná (30x24x22cm)</t>
  </si>
  <si>
    <t>03-0413</t>
  </si>
  <si>
    <t>Váženka skleněná 80x30, nízká s víčkem</t>
  </si>
  <si>
    <t>03-0452</t>
  </si>
  <si>
    <t>Zkumavka se zabroušenou skleněnou zátkou 16x150mm 1ks</t>
  </si>
  <si>
    <t>08-0019</t>
  </si>
  <si>
    <t>Zkumavka RO 14x130mm, s vyhnutým okrajem (100ks)</t>
  </si>
  <si>
    <t>15-0006</t>
  </si>
  <si>
    <t>Střička PE 500 ml  červená</t>
  </si>
  <si>
    <t>03-0404</t>
  </si>
  <si>
    <t>Střička úzkohrdlá 250ml</t>
  </si>
  <si>
    <t>03-0073</t>
  </si>
  <si>
    <t>Střička úzkohrdlá s dlouhou tryskou Destil. voda 250</t>
  </si>
  <si>
    <t>03-0072</t>
  </si>
  <si>
    <t>Střička úzkohrdlá s dlouhou tryskou Etanol 250</t>
  </si>
  <si>
    <t>03-0071</t>
  </si>
  <si>
    <t>Střička úzkohrdlá s dlouhou tryskou Metanol 250</t>
  </si>
  <si>
    <t>03-0526</t>
  </si>
  <si>
    <t>Stojan na mikrozkumavky 1,5 ml, plastový PP; 100 míst</t>
  </si>
  <si>
    <t>03-0448</t>
  </si>
  <si>
    <t>Stojan na zkumavky Kartell prům. 30mm 3x8pozic</t>
  </si>
  <si>
    <t>03-0491</t>
  </si>
  <si>
    <t>Stojan PP na zkumavky o průměru 30mm, 24míst</t>
  </si>
  <si>
    <t>01-0023</t>
  </si>
  <si>
    <t>Stojánek na zkumavky variabilní</t>
  </si>
  <si>
    <t>03-0601</t>
  </si>
  <si>
    <t>Víčko k PCR zkum.12x0,2ml strip,čirá (125ks)</t>
  </si>
  <si>
    <t>03-0149</t>
  </si>
  <si>
    <t>Zátka pryžová 5/9/20 mm (100ks)</t>
  </si>
  <si>
    <t>03-0145</t>
  </si>
  <si>
    <t>Zátka pryžová 5/9/20 mm (1kg)</t>
  </si>
  <si>
    <t>03-0055</t>
  </si>
  <si>
    <t>Zátka silikonová 41/49</t>
  </si>
  <si>
    <t>10-0120</t>
  </si>
  <si>
    <t>Balónek nasávací</t>
  </si>
  <si>
    <t>03-0224</t>
  </si>
  <si>
    <t>Balonek pipetovací standard</t>
  </si>
  <si>
    <t>03-0038</t>
  </si>
  <si>
    <t>Láhev reagenční se zábrusem 500ml</t>
  </si>
  <si>
    <t>21-0124</t>
  </si>
  <si>
    <t>Láhev sací dětská + sil.dudlík 254ml</t>
  </si>
  <si>
    <t>03-0155</t>
  </si>
  <si>
    <t>Kleště pertlovací na uzavírání infuzních lahví</t>
  </si>
  <si>
    <t>03-0133</t>
  </si>
  <si>
    <t>Krabice na vatu s hmatníkem 200x200x130mm</t>
  </si>
  <si>
    <t>03-0542</t>
  </si>
  <si>
    <t>Láhev Brand se šroubovacím hrdle z polypr. 500ml hnědá</t>
  </si>
  <si>
    <t>03-0035</t>
  </si>
  <si>
    <t>Láhev kapací hnědá 50 ml</t>
  </si>
  <si>
    <t>03-0527</t>
  </si>
  <si>
    <t>Papír filtrační, kruh. výseky 70mm, (1000ks)</t>
  </si>
  <si>
    <t>03-0445</t>
  </si>
  <si>
    <t>Papír filtrační, kruh. výseky 90mm, zpevněné (100ks)</t>
  </si>
  <si>
    <t>Rozprašovač pro 1L láhve</t>
  </si>
  <si>
    <t>03-0907</t>
  </si>
  <si>
    <t>Stojan na zkumavky 20/40 PP, s uchycením zkum, - bílý</t>
  </si>
  <si>
    <t>03-0162</t>
  </si>
  <si>
    <t>Nástavec pipetovací Kartell podtlakový 10 ml</t>
  </si>
  <si>
    <t>03-0911</t>
  </si>
  <si>
    <t>03-0118</t>
  </si>
  <si>
    <t>Míchadélko hladké 30x6mm</t>
  </si>
  <si>
    <t>03-0137</t>
  </si>
  <si>
    <t>Zátka pryžová 3237/32x26x30 (1kg)</t>
  </si>
  <si>
    <t>05-0001</t>
  </si>
  <si>
    <t>Zkumavka  jednorázová 7,4cm (2000ks)</t>
  </si>
  <si>
    <t>Lžička nerezová 140mm oboustranná, šíře 10 a 20mm</t>
  </si>
  <si>
    <t>BIO 101</t>
  </si>
  <si>
    <t>Obal na přepravní box BIO 01P-E/BIO 01P</t>
  </si>
  <si>
    <t>BIO 102</t>
  </si>
  <si>
    <t>Obal na přepravní box BIO 02S-E/BIO 02S</t>
  </si>
  <si>
    <t>BIO 103</t>
  </si>
  <si>
    <t>Obal na přepravní box BIO 03M-E/BIO 03M</t>
  </si>
  <si>
    <t>BIO 104</t>
  </si>
  <si>
    <t>Obal na přepravní box BIO 04L-E/BIO 04L</t>
  </si>
  <si>
    <t>BIO 01P</t>
  </si>
  <si>
    <t>Přepravní box na vzorky, polykarbonát, 242x169x155 mm</t>
  </si>
  <si>
    <t>BIO 02S</t>
  </si>
  <si>
    <t>Přepravní box na vzorky, polykarbonát, 305x245x155 mm</t>
  </si>
  <si>
    <t>BIO 03M</t>
  </si>
  <si>
    <t>Přepravní box na vzorky, polykarbonát, 390x230x173 mm</t>
  </si>
  <si>
    <t>BIO 04L</t>
  </si>
  <si>
    <t>Přepravní box na vzorky, polykarbonát, 500x285x225 mm</t>
  </si>
  <si>
    <t>BIO 01P-E</t>
  </si>
  <si>
    <t>Přepravní box na vzorky, PP, 242x169x155 mm</t>
  </si>
  <si>
    <t>BIO 02S-E</t>
  </si>
  <si>
    <t>Přepravní box na vzorky, PP, 305x245x155 mm</t>
  </si>
  <si>
    <t>BIO 03M-E</t>
  </si>
  <si>
    <t>Přepravní box na vzorky, PP, 390x230x173 mm</t>
  </si>
  <si>
    <t>BIO 04L-E</t>
  </si>
  <si>
    <t>Přepravní box na vzorky, PP, 500x285x225 mm</t>
  </si>
  <si>
    <t>Podložka BH pro dospělé (10 ks)</t>
  </si>
  <si>
    <t>Solventum</t>
  </si>
  <si>
    <t>Podložka BH pro spinální výkony (5 ks)</t>
  </si>
  <si>
    <t>2000E7D</t>
  </si>
  <si>
    <t>MFX2410</t>
  </si>
  <si>
    <t>IV Sys.uzav.BD Nexiva Diff.(kont.lát)1,65x25m(20ks)růž</t>
  </si>
  <si>
    <t>IV Systém uzavř. BD Nexiva 18G 1,3x32mm(20ks)zelená</t>
  </si>
  <si>
    <t>Jehla spinální BD 20G/0,9x76mm, žlutá (25 ks)</t>
  </si>
  <si>
    <t>Jehla spinální BD 27G/0,4x90mm, šedá (25 ks)</t>
  </si>
  <si>
    <t>Kanyla intrav. bezpeč. BD Insyte 20g 1,1x30(50ks)růžo</t>
  </si>
  <si>
    <t>Katétr BD Insyte™ Autoguard™ BC Pro IV 20Gx1,1(50ks)</t>
  </si>
  <si>
    <t>Kontejner na sběr 24hodinové moče</t>
  </si>
  <si>
    <t>Becton Dickinson</t>
  </si>
  <si>
    <t>Konektor bezj. BD Smartsite needless, modrý (100ks)</t>
  </si>
  <si>
    <t>Q-syte s hadičkou 15cm, malý závit (50 ks )</t>
  </si>
  <si>
    <t>Texium Lock 'n' Go Connecting set ( 50 ks )</t>
  </si>
  <si>
    <t>06-0032</t>
  </si>
  <si>
    <t>Kazeta standard bez víčka oranžová (4000 ks)</t>
  </si>
  <si>
    <t>06-0405</t>
  </si>
  <si>
    <t>Kazeta standard bez víčka,modrá (4000ks)</t>
  </si>
  <si>
    <t>06-0901</t>
  </si>
  <si>
    <t>Kazeta standard bez víčka,zelená (4000ks)</t>
  </si>
  <si>
    <t>06-0016</t>
  </si>
  <si>
    <t>Parafin Bawax stupeň tání 54° -  56°C (20kg)</t>
  </si>
  <si>
    <t>06-0021</t>
  </si>
  <si>
    <t>Přikrajovací deska -400x250x20mm,bílá.vř.nožiček a dr.</t>
  </si>
  <si>
    <t>06-0031</t>
  </si>
  <si>
    <t>Žiletky mikrotomové Feather A35</t>
  </si>
  <si>
    <t>06-0030</t>
  </si>
  <si>
    <t>Žiletky mikrotomové Feather S</t>
  </si>
  <si>
    <t>06-0411</t>
  </si>
  <si>
    <t>Žiletky mikrotomové Leica 819 (50 ks)</t>
  </si>
  <si>
    <t>07-0410</t>
  </si>
  <si>
    <t>Septum bílo-červená PTFE/silikon, 9mm</t>
  </si>
  <si>
    <t>07-0006</t>
  </si>
  <si>
    <t>Vialka krimpovací 20ml, 75 x 22mm, čirá ( 100 ks )</t>
  </si>
  <si>
    <t>07-0004/100</t>
  </si>
  <si>
    <t>Víčko krimpovací 20 mm hliník 100 ks</t>
  </si>
  <si>
    <t>02-0464SL</t>
  </si>
  <si>
    <t>Sklíčko krycí 15x15 (200 ks)</t>
  </si>
  <si>
    <t>Sklíčko krycí 24x40 (100 ks)</t>
  </si>
  <si>
    <t>03-0497</t>
  </si>
  <si>
    <t>Krabice archivač. na 100 ks mikroskop. skel, červená</t>
  </si>
  <si>
    <t>01-000812</t>
  </si>
  <si>
    <t>Sklíčko krycí mikroskopická 12 mm kulatá(1000 ks)</t>
  </si>
  <si>
    <t>03-0495</t>
  </si>
  <si>
    <t>65-0006</t>
  </si>
  <si>
    <t>Kontejnér odpadní Rigi Box Twin 3 L, vysoký</t>
  </si>
  <si>
    <t>Stojan sedimentační PS, FW, 10 pozic prozkumavky 13x75</t>
  </si>
  <si>
    <t>02-0052</t>
  </si>
  <si>
    <t>Kontejnér na jehly, vysoký, 6l, výška 47 cm</t>
  </si>
  <si>
    <t>22-0201</t>
  </si>
  <si>
    <t>Kontejnér na kontam. odpad 1L žluto/červený</t>
  </si>
  <si>
    <t>22-0205</t>
  </si>
  <si>
    <t>Kontejnér na kontam. odpad 5L žluto/červený</t>
  </si>
  <si>
    <t>Baterie  2,5 V NiCd-Akku pro otoskop</t>
  </si>
  <si>
    <t>Držák na zkumavky OLP od pr. 17 mm - 225 mm</t>
  </si>
  <si>
    <t>Odlamovač bezpečnostní jehel Nevershare (1ks)</t>
  </si>
  <si>
    <t>MJ skladem</t>
  </si>
  <si>
    <t>Odběrová zkumavka Vacutainer bez aditiva 4ml, 13x75mm, žl. uzávěr (100ks)</t>
  </si>
  <si>
    <t>01027502</t>
  </si>
  <si>
    <t>01022502</t>
  </si>
  <si>
    <r>
      <t xml:space="preserve">                                              Výprodej září 2026 - 
                                             </t>
    </r>
    <r>
      <rPr>
        <b/>
        <sz val="20"/>
        <color theme="1"/>
        <rFont val="Calibri"/>
        <family val="2"/>
        <charset val="238"/>
        <scheme val="minor"/>
      </rPr>
      <t>Laboratorní sklo a obecní spotřební materiál</t>
    </r>
  </si>
  <si>
    <r>
      <t xml:space="preserve">                                           Výprodej září 2026 - 
                                          </t>
    </r>
    <r>
      <rPr>
        <b/>
        <sz val="18"/>
        <color theme="1"/>
        <rFont val="Calibri"/>
        <family val="2"/>
        <charset val="238"/>
        <scheme val="minor"/>
      </rPr>
      <t>Spotřební laboratorní materiál pro klinické laboratoře</t>
    </r>
  </si>
  <si>
    <r>
      <t xml:space="preserve">                                           Výprodej září 2026 - 
                                          </t>
    </r>
    <r>
      <rPr>
        <b/>
        <sz val="18"/>
        <color theme="1"/>
        <rFont val="Calibri"/>
        <family val="2"/>
        <charset val="238"/>
        <scheme val="minor"/>
      </rPr>
      <t>Transport klinických vzorků pro laboratoře</t>
    </r>
  </si>
  <si>
    <t xml:space="preserve">                                             Výprodej září 2026 - 3M</t>
  </si>
  <si>
    <r>
      <t xml:space="preserve">                                           Výprodej září 2026 - 
                                          </t>
    </r>
    <r>
      <rPr>
        <b/>
        <sz val="18"/>
        <color theme="1"/>
        <rFont val="Calibri"/>
        <family val="2"/>
        <charset val="238"/>
        <scheme val="minor"/>
      </rPr>
      <t>Odběrový systém krve</t>
    </r>
  </si>
  <si>
    <r>
      <t xml:space="preserve">                                             Výprodej září 2026 - 
                                            </t>
    </r>
    <r>
      <rPr>
        <b/>
        <sz val="20"/>
        <color theme="1"/>
        <rFont val="Calibri"/>
        <family val="2"/>
        <charset val="238"/>
        <scheme val="minor"/>
      </rPr>
      <t>BD Medical zdravotní materiál</t>
    </r>
  </si>
  <si>
    <r>
      <t xml:space="preserve">                                Výprodej září 2026 - 
                               </t>
    </r>
    <r>
      <rPr>
        <b/>
        <sz val="14"/>
        <color theme="1"/>
        <rFont val="Calibri"/>
        <family val="2"/>
        <charset val="238"/>
        <scheme val="minor"/>
      </rPr>
      <t>Spotřební biologický materiál pro mikrobiologické a patologické laboratoře</t>
    </r>
  </si>
  <si>
    <t xml:space="preserve">                                           Výprodej září 2026 - 
                                           Vybavení pro ordinace</t>
  </si>
  <si>
    <t xml:space="preserve">                                                 !!!  Do objednávky uveďte text ''Výprodej 2026'' !!!</t>
  </si>
  <si>
    <t xml:space="preserve">                                                                  !!!  Do objednávky uveďte text ''Výprodej 2026'' !!!</t>
  </si>
  <si>
    <t xml:space="preserve">                                           !!!  Do objednávky uveďte text ''Výprodej 2026'' !!!</t>
  </si>
  <si>
    <t>Katétr BD Insyte™ Autoguard™ BC Pro IV 18Gx1,16(50ks)</t>
  </si>
  <si>
    <t>Becton Dickinson 2</t>
  </si>
  <si>
    <t>Jehla BD Microlance 21G (0,8x16mm) zelená (100ks)</t>
  </si>
  <si>
    <t>Stříkačka BD PosiFlush SP 5ml EMA,nesterilní (30 ks)</t>
  </si>
  <si>
    <t>Stříkačka BD PosiFlush XS 3ml EMA,sterilní (30 ks)</t>
  </si>
  <si>
    <t>Kanyla intraven BD Neoflon 24G, 0,7x19mm žlutá (50 ks)</t>
  </si>
  <si>
    <t>Kanyla BD Neoflon Pro 24G, 0,75x19mm žlutá(50 ks)</t>
  </si>
  <si>
    <t>Stříkačka BD Plastipak 1ml s jehlou 0,5x16mm (120ks)</t>
  </si>
  <si>
    <t>Jehla BD Microlance 19G (1,1x40mm) krémová (100ks)</t>
  </si>
  <si>
    <t>Stříkačka BD Plastipak Inzul. 1ml U-40,30gx13 (120ks)</t>
  </si>
  <si>
    <t>Stříkačka BD Plastipak 1ml s jehlou 0,45x10mm (100ks)</t>
  </si>
  <si>
    <t>IV Sys.uzav.BD NexivaDiff.(kont.lát)0,7x19m(20ks)žlutá</t>
  </si>
  <si>
    <t>IV Systém uzavř. BD Nexiva 24G 0,7x19mm(20ks)žlutá</t>
  </si>
  <si>
    <t>IV Sys.uzav.BD NexivaDiff.(kont.lát)1,65x25m(20ks)modr</t>
  </si>
  <si>
    <t>IV Syst.uzavř.BD Nexiva,Dual PortY 1,3x32mm(20ks)zelen</t>
  </si>
  <si>
    <t>Jehla spinální BD 27G/0,4x103mm (25 ks)šedá</t>
  </si>
  <si>
    <t>Jehla spinální BD 20G/1-1/2 38mm, žlutá (25 ks)</t>
  </si>
  <si>
    <t>Jehla spinál.BD se zavaděč. Quincke 26G 0,45x90(25ks)</t>
  </si>
  <si>
    <t>Stříkačka BD Plastipak 50ml Luer slip (60ks)</t>
  </si>
  <si>
    <t>Jehla spinální BD 26G/0,4x90mm, hnědá (25 ks)</t>
  </si>
  <si>
    <t>BD SAFTINTIMA,W/Y kat.22G x75 IN, kříd.modr(25ks)</t>
  </si>
  <si>
    <t>Jehla spinál.BD se zavaděč. Quincke 25G 0,5x90(25ks)</t>
  </si>
  <si>
    <t>Stříkačka BD® Plastic NRFit™ 50ml (40ks)</t>
  </si>
  <si>
    <t>Jehla BD Microlance 18G (1,25x50mm) růžová (100ks)</t>
  </si>
  <si>
    <t>Jehla spinální BD Quincke 22G/0,7x127mm, černá(10 ks)</t>
  </si>
  <si>
    <t>BD SAFTINTIMA,W/PRB kat.22G 75IN, křídel.modr(25ks)</t>
  </si>
  <si>
    <t>TP-MF</t>
  </si>
  <si>
    <t>Kombi zátka male/female LL červená (100ks)</t>
  </si>
  <si>
    <t>Stříkačka BD Plastipak 30ml Luer slip (60ks)</t>
  </si>
  <si>
    <t>Jehla spinální BD 22G/1-1/2 38mm, černá (25 ks)</t>
  </si>
  <si>
    <t>Kanyla intrav. BD Venflon I. 16G 1,7x32mm(50ks)</t>
  </si>
  <si>
    <t>Jehla spinální BD 18G/1,2x90mm, růžová (25 ks)</t>
  </si>
  <si>
    <t>Jehla BD s filtr.5ul,18G(1,25x40 mm)fial. tupá(100ks)</t>
  </si>
  <si>
    <t>Stříkačka BD Plastipak 20ml 3 díl.,steril.á 1ml(120ks)</t>
  </si>
  <si>
    <t>Kanyla intrav. BD Venflon 2. 22G 0,8x25mm(50ks)modrá</t>
  </si>
  <si>
    <t>P6153118</t>
  </si>
  <si>
    <t>BD POWERMIDLINE 3FR SL Basic Set 20G (5ks)</t>
  </si>
  <si>
    <t>Becton Dickinson Czechia, s.r.o.-BARD</t>
  </si>
  <si>
    <t>VUPD68CE</t>
  </si>
  <si>
    <t>BD SL UNIV PLUS LRG 6-8.5FR ( 25 ks)</t>
  </si>
  <si>
    <t>BD MINILOC 20G, 25,4mm bez Y konektoru (20 ks)</t>
  </si>
  <si>
    <t>BD MINILOC 20G, 19mm bez Y konektoru (20 ks)</t>
  </si>
  <si>
    <t>PIC0220CE</t>
  </si>
  <si>
    <t>StatLock® PICC Plus, TRICOT CE (50ks)</t>
  </si>
  <si>
    <t>LH-0031</t>
  </si>
  <si>
    <t>BD SAFE STEP 20G, 19mm bez Y kon.,bezp. platf.(25 ks)</t>
  </si>
  <si>
    <t>LH-0032</t>
  </si>
  <si>
    <t>BD SAFE STEP 20G, 25mm bez Y kon.,bezp. platf.(25 ks)</t>
  </si>
  <si>
    <t>Na vyžádání</t>
  </si>
  <si>
    <t>Platnost akce platí do vyprodání zásob. Ohledně ceny nás prosím kontaktujte.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</si>
</sst>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 wrapText="1"/>
    </xf>
    <xf numFmtId="0" fontId="2" fillId="0" borderId="9" xfId="0" applyFont="1" applyBorder="1" applyAlignment="1" applyProtection="1">
      <alignment horizontal="center" wrapText="1"/>
      <protection hidden="1"/>
    </xf>
    <xf numFmtId="2" fontId="0" fillId="0" borderId="0" xfId="0" applyNumberFormat="1" applyAlignment="1">
      <alignment horizontal="center" wrapText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/>
      <protection locked="0" hidden="1"/>
    </xf>
    <xf numFmtId="2" fontId="2" fillId="0" borderId="12" xfId="0" applyNumberFormat="1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 hidden="1"/>
    </xf>
    <xf numFmtId="0" fontId="2" fillId="0" borderId="14" xfId="0" applyFont="1" applyBorder="1" applyAlignment="1" applyProtection="1">
      <alignment horizontal="center" wrapText="1"/>
      <protection locked="0"/>
    </xf>
    <xf numFmtId="164" fontId="5" fillId="0" borderId="0" xfId="0" applyNumberFormat="1" applyFont="1" applyAlignment="1" applyProtection="1">
      <alignment vertical="center"/>
      <protection locked="0" hidden="1"/>
    </xf>
    <xf numFmtId="164" fontId="5" fillId="0" borderId="0" xfId="0" applyNumberFormat="1" applyFont="1" applyProtection="1"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44" fontId="5" fillId="0" borderId="0" xfId="0" applyNumberFormat="1" applyFont="1" applyAlignment="1" applyProtection="1">
      <alignment vertical="center"/>
      <protection locked="0" hidden="1"/>
    </xf>
    <xf numFmtId="44" fontId="5" fillId="0" borderId="0" xfId="0" applyNumberFormat="1" applyFont="1" applyProtection="1">
      <protection locked="0" hidden="1"/>
    </xf>
    <xf numFmtId="44" fontId="3" fillId="0" borderId="0" xfId="0" applyNumberFormat="1" applyFont="1" applyAlignment="1" applyProtection="1">
      <alignment vertical="center"/>
      <protection locked="0" hidden="1"/>
    </xf>
    <xf numFmtId="44" fontId="2" fillId="0" borderId="9" xfId="0" applyNumberFormat="1" applyFont="1" applyBorder="1" applyAlignment="1" applyProtection="1">
      <alignment horizontal="center" wrapText="1"/>
      <protection locked="0" hidden="1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2" fillId="0" borderId="21" xfId="0" applyNumberFormat="1" applyFont="1" applyBorder="1" applyAlignment="1" applyProtection="1">
      <alignment horizontal="center" vertical="center" wrapText="1"/>
      <protection hidden="1"/>
    </xf>
    <xf numFmtId="2" fontId="2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 wrapText="1"/>
      <protection hidden="1"/>
    </xf>
    <xf numFmtId="164" fontId="2" fillId="0" borderId="20" xfId="0" applyNumberFormat="1" applyFont="1" applyBorder="1" applyAlignment="1" applyProtection="1">
      <alignment horizontal="center" vertical="center" wrapText="1"/>
      <protection hidden="1"/>
    </xf>
    <xf numFmtId="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 wrapText="1"/>
      <protection hidden="1"/>
    </xf>
    <xf numFmtId="164" fontId="0" fillId="0" borderId="6" xfId="0" applyNumberFormat="1" applyBorder="1" applyAlignment="1">
      <alignment horizontal="center" vertical="center" wrapText="1"/>
    </xf>
    <xf numFmtId="9" fontId="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2" fillId="0" borderId="24" xfId="0" applyNumberFormat="1" applyFont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4" fontId="0" fillId="0" borderId="20" xfId="0" applyNumberFormat="1" applyBorder="1" applyAlignment="1">
      <alignment horizontal="center" vertical="center" wrapText="1"/>
    </xf>
    <xf numFmtId="2" fontId="2" fillId="0" borderId="10" xfId="0" applyNumberFormat="1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14" fontId="0" fillId="0" borderId="22" xfId="0" applyNumberForma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wrapText="1"/>
      <protection locked="0" hidden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164" fontId="0" fillId="2" borderId="21" xfId="0" applyNumberFormat="1" applyFill="1" applyBorder="1" applyAlignment="1" applyProtection="1">
      <alignment horizontal="center" vertical="center" wrapText="1"/>
      <protection hidden="1"/>
    </xf>
    <xf numFmtId="164" fontId="0" fillId="2" borderId="13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2" borderId="20" xfId="0" applyNumberFormat="1" applyFill="1" applyBorder="1" applyAlignment="1" applyProtection="1">
      <alignment horizontal="center" vertical="center" wrapText="1"/>
      <protection hidden="1"/>
    </xf>
    <xf numFmtId="164" fontId="0" fillId="2" borderId="11" xfId="0" applyNumberFormat="1" applyFill="1" applyBorder="1" applyAlignment="1">
      <alignment horizontal="center" vertical="center" wrapText="1"/>
    </xf>
    <xf numFmtId="14" fontId="0" fillId="2" borderId="20" xfId="0" applyNumberForma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2" borderId="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164" fontId="0" fillId="2" borderId="22" xfId="0" applyNumberFormat="1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164" fontId="0" fillId="2" borderId="6" xfId="0" applyNumberFormat="1" applyFill="1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6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>
      <alignment horizontal="center" vertical="center" wrapText="1"/>
    </xf>
    <xf numFmtId="164" fontId="0" fillId="2" borderId="26" xfId="0" applyNumberFormat="1" applyFill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44" fontId="0" fillId="0" borderId="6" xfId="0" applyNumberFormat="1" applyBorder="1" applyAlignment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 wrapText="1"/>
      <protection hidden="1"/>
    </xf>
    <xf numFmtId="49" fontId="0" fillId="0" borderId="11" xfId="0" applyNumberFormat="1" applyBorder="1" applyAlignment="1">
      <alignment horizontal="center" vertical="center" wrapText="1"/>
    </xf>
    <xf numFmtId="14" fontId="0" fillId="0" borderId="24" xfId="0" applyNumberFormat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/>
      <protection locked="0"/>
    </xf>
    <xf numFmtId="164" fontId="0" fillId="2" borderId="24" xfId="0" applyNumberFormat="1" applyFill="1" applyBorder="1" applyAlignment="1" applyProtection="1">
      <alignment horizontal="center" vertical="center" wrapText="1"/>
      <protection hidden="1"/>
    </xf>
    <xf numFmtId="0" fontId="0" fillId="2" borderId="25" xfId="0" applyFill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wrapText="1"/>
      <protection hidden="1"/>
    </xf>
    <xf numFmtId="0" fontId="2" fillId="0" borderId="7" xfId="0" applyFont="1" applyBorder="1" applyAlignment="1" applyProtection="1">
      <alignment horizontal="center" wrapText="1"/>
      <protection hidden="1"/>
    </xf>
    <xf numFmtId="164" fontId="0" fillId="0" borderId="11" xfId="0" applyNumberFormat="1" applyBorder="1" applyAlignment="1" applyProtection="1">
      <alignment horizontal="center" vertical="center" wrapText="1"/>
      <protection hidden="1"/>
    </xf>
    <xf numFmtId="9" fontId="2" fillId="0" borderId="10" xfId="0" applyNumberFormat="1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164" fontId="0" fillId="0" borderId="6" xfId="0" applyNumberFormat="1" applyBorder="1" applyAlignment="1" applyProtection="1">
      <alignment horizontal="center" vertical="center" wrapText="1"/>
      <protection hidden="1"/>
    </xf>
    <xf numFmtId="9" fontId="2" fillId="0" borderId="5" xfId="0" applyNumberFormat="1" applyFont="1" applyBorder="1" applyAlignment="1" applyProtection="1">
      <alignment horizontal="center" vertical="center" wrapText="1"/>
      <protection hidden="1"/>
    </xf>
    <xf numFmtId="9" fontId="0" fillId="0" borderId="10" xfId="0" applyNumberFormat="1" applyBorder="1" applyAlignment="1" applyProtection="1">
      <alignment horizontal="center" vertical="center" wrapText="1"/>
      <protection hidden="1"/>
    </xf>
    <xf numFmtId="9" fontId="0" fillId="0" borderId="5" xfId="0" applyNumberFormat="1" applyBorder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 vertical="center" wrapText="1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14" fontId="2" fillId="0" borderId="20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82825</xdr:colOff>
      <xdr:row>0</xdr:row>
      <xdr:rowOff>16078</xdr:rowOff>
    </xdr:from>
    <xdr:ext cx="2625588" cy="1116160"/>
    <xdr:pic>
      <xdr:nvPicPr>
        <xdr:cNvPr id="2" name="Obrázek 1">
          <a:extLst>
            <a:ext uri="{FF2B5EF4-FFF2-40B4-BE49-F238E27FC236}">
              <a16:creationId xmlns:a16="http://schemas.microsoft.com/office/drawing/2014/main" id="{2DD8CA3F-1066-40B3-9BB3-E9D05124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16078"/>
          <a:ext cx="2625588" cy="11161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82825</xdr:colOff>
      <xdr:row>0</xdr:row>
      <xdr:rowOff>49695</xdr:rowOff>
    </xdr:from>
    <xdr:ext cx="2625588" cy="1116160"/>
    <xdr:pic>
      <xdr:nvPicPr>
        <xdr:cNvPr id="6" name="Obrázek 5">
          <a:extLst>
            <a:ext uri="{FF2B5EF4-FFF2-40B4-BE49-F238E27FC236}">
              <a16:creationId xmlns:a16="http://schemas.microsoft.com/office/drawing/2014/main" id="{D75F31C8-7B8C-4027-A21A-A6BA0EF5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49695"/>
          <a:ext cx="2625588" cy="11161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82825</xdr:colOff>
      <xdr:row>0</xdr:row>
      <xdr:rowOff>49695</xdr:rowOff>
    </xdr:from>
    <xdr:ext cx="2625588" cy="1116160"/>
    <xdr:pic>
      <xdr:nvPicPr>
        <xdr:cNvPr id="2" name="Obrázek 1">
          <a:extLst>
            <a:ext uri="{FF2B5EF4-FFF2-40B4-BE49-F238E27FC236}">
              <a16:creationId xmlns:a16="http://schemas.microsoft.com/office/drawing/2014/main" id="{8E37EC79-F185-4828-9C64-8C104477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49695"/>
          <a:ext cx="2625588" cy="111616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82825</xdr:colOff>
      <xdr:row>0</xdr:row>
      <xdr:rowOff>49695</xdr:rowOff>
    </xdr:from>
    <xdr:ext cx="2625588" cy="1116160"/>
    <xdr:pic>
      <xdr:nvPicPr>
        <xdr:cNvPr id="3" name="Obrázek 2">
          <a:extLst>
            <a:ext uri="{FF2B5EF4-FFF2-40B4-BE49-F238E27FC236}">
              <a16:creationId xmlns:a16="http://schemas.microsoft.com/office/drawing/2014/main" id="{B7A01FD6-51D1-43FA-A819-5D338639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49695"/>
          <a:ext cx="2625588" cy="11161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82825</xdr:colOff>
      <xdr:row>0</xdr:row>
      <xdr:rowOff>49695</xdr:rowOff>
    </xdr:from>
    <xdr:ext cx="2625588" cy="1116160"/>
    <xdr:pic>
      <xdr:nvPicPr>
        <xdr:cNvPr id="2" name="Obrázek 1">
          <a:extLst>
            <a:ext uri="{FF2B5EF4-FFF2-40B4-BE49-F238E27FC236}">
              <a16:creationId xmlns:a16="http://schemas.microsoft.com/office/drawing/2014/main" id="{79CFAA19-0A58-4EF1-ADE7-DB87472E9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49695"/>
          <a:ext cx="2625588" cy="11161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73300</xdr:colOff>
      <xdr:row>0</xdr:row>
      <xdr:rowOff>68745</xdr:rowOff>
    </xdr:from>
    <xdr:ext cx="2625588" cy="1116160"/>
    <xdr:pic>
      <xdr:nvPicPr>
        <xdr:cNvPr id="2" name="Obrázek 1">
          <a:extLst>
            <a:ext uri="{FF2B5EF4-FFF2-40B4-BE49-F238E27FC236}">
              <a16:creationId xmlns:a16="http://schemas.microsoft.com/office/drawing/2014/main" id="{B238B1A2-1A08-4CA5-A878-6C23838B7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0" y="68745"/>
          <a:ext cx="2625588" cy="111616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82825</xdr:colOff>
      <xdr:row>0</xdr:row>
      <xdr:rowOff>49695</xdr:rowOff>
    </xdr:from>
    <xdr:ext cx="2625588" cy="1116160"/>
    <xdr:pic>
      <xdr:nvPicPr>
        <xdr:cNvPr id="2" name="Obrázek 1">
          <a:extLst>
            <a:ext uri="{FF2B5EF4-FFF2-40B4-BE49-F238E27FC236}">
              <a16:creationId xmlns:a16="http://schemas.microsoft.com/office/drawing/2014/main" id="{EB7B303A-34EB-4928-AE89-FA65C448B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49695"/>
          <a:ext cx="2625588" cy="11161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82825</xdr:colOff>
      <xdr:row>0</xdr:row>
      <xdr:rowOff>49695</xdr:rowOff>
    </xdr:from>
    <xdr:ext cx="2625588" cy="1116160"/>
    <xdr:pic>
      <xdr:nvPicPr>
        <xdr:cNvPr id="2" name="Obrázek 1">
          <a:extLst>
            <a:ext uri="{FF2B5EF4-FFF2-40B4-BE49-F238E27FC236}">
              <a16:creationId xmlns:a16="http://schemas.microsoft.com/office/drawing/2014/main" id="{49B759D2-E0E6-470F-868E-9F3972F05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5" y="49695"/>
          <a:ext cx="2625588" cy="11161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4E28-3063-47E4-B866-F372C37B1840}">
  <sheetPr codeName="List1"/>
  <dimension ref="A1:P91"/>
  <sheetViews>
    <sheetView workbookViewId="0">
      <pane ySplit="6" topLeftCell="A82" activePane="bottomLeft" state="frozen"/>
      <selection pane="bottomLeft" activeCell="A92" sqref="A92"/>
    </sheetView>
  </sheetViews>
  <sheetFormatPr defaultColWidth="9.28515625" defaultRowHeight="15" x14ac:dyDescent="0.25"/>
  <cols>
    <col min="1" max="1" width="24.140625" customWidth="1"/>
    <col min="2" max="2" width="58.5703125" customWidth="1"/>
    <col min="3" max="3" width="8.42578125" customWidth="1"/>
    <col min="4" max="4" width="11.42578125" customWidth="1"/>
    <col min="5" max="5" width="18.28515625" customWidth="1"/>
    <col min="6" max="6" width="10" customWidth="1"/>
    <col min="7" max="7" width="7.85546875" customWidth="1"/>
    <col min="8" max="8" width="16.140625" customWidth="1"/>
    <col min="9" max="9" width="10.42578125" customWidth="1"/>
    <col min="10" max="10" width="11.85546875" customWidth="1"/>
    <col min="11" max="11" width="10.42578125" hidden="1" customWidth="1"/>
    <col min="12" max="12" width="0" hidden="1" customWidth="1"/>
  </cols>
  <sheetData>
    <row r="1" spans="1:16" ht="45.75" customHeight="1" x14ac:dyDescent="0.25">
      <c r="A1" s="146" t="s">
        <v>317</v>
      </c>
      <c r="B1" s="147"/>
      <c r="C1" s="147"/>
      <c r="D1" s="147"/>
      <c r="E1" s="147"/>
      <c r="F1" s="147"/>
      <c r="G1" s="17"/>
      <c r="H1" s="17"/>
      <c r="I1" s="17"/>
      <c r="K1" s="10"/>
    </row>
    <row r="2" spans="1:16" ht="12.75" customHeight="1" x14ac:dyDescent="0.5">
      <c r="A2" s="147"/>
      <c r="B2" s="147"/>
      <c r="C2" s="147"/>
      <c r="D2" s="147"/>
      <c r="E2" s="147"/>
      <c r="F2" s="147"/>
      <c r="G2" s="17"/>
      <c r="H2" s="17"/>
      <c r="I2" s="17"/>
      <c r="K2" s="9"/>
    </row>
    <row r="3" spans="1:16" ht="12.75" customHeight="1" x14ac:dyDescent="0.5">
      <c r="A3" s="147"/>
      <c r="B3" s="147"/>
      <c r="C3" s="147"/>
      <c r="D3" s="147"/>
      <c r="E3" s="147"/>
      <c r="F3" s="147"/>
      <c r="G3" s="17"/>
      <c r="H3" s="17"/>
      <c r="I3" s="17"/>
      <c r="K3" s="9"/>
    </row>
    <row r="4" spans="1:16" ht="9" customHeight="1" x14ac:dyDescent="0.5">
      <c r="A4" s="147"/>
      <c r="B4" s="147"/>
      <c r="C4" s="147"/>
      <c r="D4" s="147"/>
      <c r="E4" s="147"/>
      <c r="F4" s="147"/>
      <c r="G4" s="17"/>
      <c r="H4" s="17"/>
      <c r="I4" s="17"/>
      <c r="K4" s="9"/>
    </row>
    <row r="5" spans="1:16" ht="18.75" customHeight="1" thickBot="1" x14ac:dyDescent="0.3">
      <c r="A5" s="11"/>
      <c r="B5" s="148" t="s">
        <v>325</v>
      </c>
      <c r="C5" s="148"/>
      <c r="D5" s="148"/>
      <c r="E5" s="148"/>
      <c r="F5" s="148"/>
      <c r="H5" s="8"/>
      <c r="I5" s="8"/>
      <c r="K5" s="8"/>
    </row>
    <row r="6" spans="1:16" s="3" customFormat="1" ht="29.25" customHeight="1" thickBot="1" x14ac:dyDescent="0.3">
      <c r="A6" s="14" t="s">
        <v>6</v>
      </c>
      <c r="B6" s="15" t="s">
        <v>5</v>
      </c>
      <c r="C6" s="15" t="s">
        <v>313</v>
      </c>
      <c r="D6" s="15" t="s">
        <v>3</v>
      </c>
      <c r="E6" s="15" t="s">
        <v>2</v>
      </c>
      <c r="F6" s="21" t="s">
        <v>63</v>
      </c>
      <c r="G6" s="12"/>
      <c r="H6" s="12"/>
      <c r="I6" s="46"/>
      <c r="J6" s="46"/>
      <c r="K6" s="13" t="s">
        <v>1</v>
      </c>
      <c r="L6" s="128" t="s">
        <v>0</v>
      </c>
    </row>
    <row r="7" spans="1:16" s="3" customFormat="1" ht="29.25" customHeight="1" x14ac:dyDescent="0.25">
      <c r="A7" s="47" t="s">
        <v>68</v>
      </c>
      <c r="B7" s="48" t="s">
        <v>69</v>
      </c>
      <c r="C7" s="48">
        <v>3</v>
      </c>
      <c r="D7" s="49">
        <f t="shared" ref="D7:D28" si="0">K7-(K7*L7)</f>
        <v>93.1</v>
      </c>
      <c r="E7" s="67"/>
      <c r="F7" s="33"/>
      <c r="G7" s="50"/>
      <c r="H7" s="12"/>
      <c r="I7" s="51"/>
      <c r="J7" s="46"/>
      <c r="K7" s="126">
        <v>133</v>
      </c>
      <c r="L7" s="127">
        <v>0.3</v>
      </c>
      <c r="M7"/>
      <c r="N7"/>
      <c r="O7"/>
      <c r="P7"/>
    </row>
    <row r="8" spans="1:16" s="3" customFormat="1" ht="29.25" customHeight="1" x14ac:dyDescent="0.25">
      <c r="A8" s="54" t="s">
        <v>70</v>
      </c>
      <c r="B8" s="55" t="s">
        <v>71</v>
      </c>
      <c r="C8" s="55">
        <v>3</v>
      </c>
      <c r="D8" s="57">
        <f t="shared" si="0"/>
        <v>343</v>
      </c>
      <c r="E8" s="68"/>
      <c r="F8" s="16"/>
      <c r="G8" s="50"/>
      <c r="H8" s="12"/>
      <c r="I8" s="51"/>
      <c r="J8" s="46"/>
      <c r="K8" s="126">
        <v>490</v>
      </c>
      <c r="L8" s="127">
        <v>0.3</v>
      </c>
    </row>
    <row r="9" spans="1:16" s="3" customFormat="1" ht="29.25" customHeight="1" x14ac:dyDescent="0.25">
      <c r="A9" s="54" t="s">
        <v>72</v>
      </c>
      <c r="B9" s="55" t="s">
        <v>73</v>
      </c>
      <c r="C9" s="55">
        <v>9</v>
      </c>
      <c r="D9" s="57">
        <f t="shared" si="0"/>
        <v>27.832000000000001</v>
      </c>
      <c r="E9" s="68" t="s">
        <v>64</v>
      </c>
      <c r="F9" s="16"/>
      <c r="G9" s="50"/>
      <c r="H9" s="12"/>
      <c r="I9" s="51"/>
      <c r="J9" s="46"/>
      <c r="K9" s="126">
        <v>39.76</v>
      </c>
      <c r="L9" s="127">
        <v>0.3</v>
      </c>
    </row>
    <row r="10" spans="1:16" s="3" customFormat="1" ht="29.25" customHeight="1" x14ac:dyDescent="0.25">
      <c r="A10" s="54" t="s">
        <v>74</v>
      </c>
      <c r="B10" s="55" t="s">
        <v>75</v>
      </c>
      <c r="C10" s="55">
        <v>7</v>
      </c>
      <c r="D10" s="57">
        <f t="shared" si="0"/>
        <v>29.904</v>
      </c>
      <c r="E10" s="68" t="s">
        <v>64</v>
      </c>
      <c r="F10" s="16"/>
      <c r="G10" s="46"/>
      <c r="H10" s="12"/>
      <c r="I10" s="51"/>
      <c r="J10" s="46"/>
      <c r="K10" s="126">
        <v>42.72</v>
      </c>
      <c r="L10" s="127">
        <v>0.3</v>
      </c>
      <c r="M10" s="5"/>
      <c r="P10" s="5"/>
    </row>
    <row r="11" spans="1:16" s="3" customFormat="1" ht="29.25" customHeight="1" x14ac:dyDescent="0.25">
      <c r="A11" s="54" t="s">
        <v>76</v>
      </c>
      <c r="B11" s="55" t="s">
        <v>77</v>
      </c>
      <c r="C11" s="55">
        <v>3</v>
      </c>
      <c r="D11" s="57">
        <f t="shared" si="0"/>
        <v>42.111999999999995</v>
      </c>
      <c r="E11" s="68" t="s">
        <v>64</v>
      </c>
      <c r="F11" s="16"/>
      <c r="G11" s="50"/>
      <c r="H11" s="12"/>
      <c r="I11" s="51"/>
      <c r="J11" s="46"/>
      <c r="K11" s="126">
        <v>60.16</v>
      </c>
      <c r="L11" s="127">
        <v>0.3</v>
      </c>
    </row>
    <row r="12" spans="1:16" s="3" customFormat="1" ht="29.25" customHeight="1" x14ac:dyDescent="0.25">
      <c r="A12" s="54" t="s">
        <v>78</v>
      </c>
      <c r="B12" s="55" t="s">
        <v>79</v>
      </c>
      <c r="C12" s="55">
        <v>8</v>
      </c>
      <c r="D12" s="57">
        <f t="shared" si="0"/>
        <v>124.6</v>
      </c>
      <c r="E12" s="68" t="s">
        <v>64</v>
      </c>
      <c r="F12" s="16"/>
      <c r="G12" s="50"/>
      <c r="H12" s="12"/>
      <c r="I12" s="51"/>
      <c r="J12" s="46"/>
      <c r="K12" s="126">
        <v>178</v>
      </c>
      <c r="L12" s="127">
        <v>0.3</v>
      </c>
    </row>
    <row r="13" spans="1:16" ht="29.25" customHeight="1" x14ac:dyDescent="0.25">
      <c r="A13" s="54" t="s">
        <v>80</v>
      </c>
      <c r="B13" s="55" t="s">
        <v>81</v>
      </c>
      <c r="C13" s="55">
        <v>10</v>
      </c>
      <c r="D13" s="57">
        <f t="shared" si="0"/>
        <v>59.22</v>
      </c>
      <c r="E13" s="68" t="s">
        <v>64</v>
      </c>
      <c r="F13" s="16"/>
      <c r="G13" s="50"/>
      <c r="H13" s="12"/>
      <c r="I13" s="65"/>
      <c r="J13" s="46"/>
      <c r="K13" s="126">
        <v>84.6</v>
      </c>
      <c r="L13" s="127">
        <v>0.3</v>
      </c>
      <c r="M13" s="3"/>
      <c r="N13" s="3"/>
      <c r="O13" s="3"/>
      <c r="P13" s="3"/>
    </row>
    <row r="14" spans="1:16" ht="29.25" customHeight="1" x14ac:dyDescent="0.25">
      <c r="A14" s="54" t="s">
        <v>82</v>
      </c>
      <c r="B14" s="55" t="s">
        <v>83</v>
      </c>
      <c r="C14" s="55">
        <v>1</v>
      </c>
      <c r="D14" s="57">
        <f t="shared" si="0"/>
        <v>447.92999999999995</v>
      </c>
      <c r="E14" s="68" t="s">
        <v>64</v>
      </c>
      <c r="F14" s="22"/>
      <c r="G14" s="45"/>
      <c r="H14" s="45"/>
      <c r="I14" s="45"/>
      <c r="J14" s="45"/>
      <c r="K14" s="126">
        <v>639.9</v>
      </c>
      <c r="L14" s="127">
        <v>0.3</v>
      </c>
    </row>
    <row r="15" spans="1:16" ht="29.25" customHeight="1" x14ac:dyDescent="0.25">
      <c r="A15" s="54" t="s">
        <v>84</v>
      </c>
      <c r="B15" s="55" t="s">
        <v>85</v>
      </c>
      <c r="C15" s="55">
        <v>3</v>
      </c>
      <c r="D15" s="57">
        <f t="shared" si="0"/>
        <v>97.02</v>
      </c>
      <c r="E15" s="68" t="s">
        <v>64</v>
      </c>
      <c r="F15" s="22"/>
      <c r="G15" s="45"/>
      <c r="H15" s="45"/>
      <c r="I15" s="45"/>
      <c r="J15" s="45"/>
      <c r="K15" s="126">
        <v>138.6</v>
      </c>
      <c r="L15" s="127">
        <v>0.3</v>
      </c>
    </row>
    <row r="16" spans="1:16" ht="29.25" customHeight="1" x14ac:dyDescent="0.25">
      <c r="A16" s="54" t="s">
        <v>86</v>
      </c>
      <c r="B16" s="55" t="s">
        <v>87</v>
      </c>
      <c r="C16" s="55">
        <v>2</v>
      </c>
      <c r="D16" s="57">
        <f t="shared" si="0"/>
        <v>33.075000000000003</v>
      </c>
      <c r="E16" s="68" t="s">
        <v>64</v>
      </c>
      <c r="F16" s="22"/>
      <c r="G16" s="45"/>
      <c r="H16" s="45"/>
      <c r="I16" s="45"/>
      <c r="J16" s="45"/>
      <c r="K16" s="126">
        <v>47.25</v>
      </c>
      <c r="L16" s="127">
        <v>0.3</v>
      </c>
    </row>
    <row r="17" spans="1:12" ht="29.25" customHeight="1" x14ac:dyDescent="0.25">
      <c r="A17" s="54" t="s">
        <v>86</v>
      </c>
      <c r="B17" s="55" t="s">
        <v>87</v>
      </c>
      <c r="C17" s="55">
        <v>11</v>
      </c>
      <c r="D17" s="57">
        <f t="shared" si="0"/>
        <v>56.019530000000003</v>
      </c>
      <c r="E17" s="68" t="s">
        <v>64</v>
      </c>
      <c r="F17" s="22"/>
      <c r="G17" s="45"/>
      <c r="H17" s="45"/>
      <c r="I17" s="45"/>
      <c r="J17" s="45"/>
      <c r="K17" s="126">
        <v>80.027900000000002</v>
      </c>
      <c r="L17" s="127">
        <v>0.3</v>
      </c>
    </row>
    <row r="18" spans="1:12" ht="29.25" customHeight="1" x14ac:dyDescent="0.25">
      <c r="A18" s="54" t="s">
        <v>88</v>
      </c>
      <c r="B18" s="55" t="s">
        <v>89</v>
      </c>
      <c r="C18" s="55">
        <v>35</v>
      </c>
      <c r="D18" s="57">
        <f t="shared" si="0"/>
        <v>24.681999999999999</v>
      </c>
      <c r="E18" s="68" t="s">
        <v>64</v>
      </c>
      <c r="F18" s="22"/>
      <c r="G18" s="45"/>
      <c r="H18" s="45"/>
      <c r="I18" s="45"/>
      <c r="J18" s="45"/>
      <c r="K18" s="126">
        <v>35.26</v>
      </c>
      <c r="L18" s="127">
        <v>0.3</v>
      </c>
    </row>
    <row r="19" spans="1:12" ht="29.25" customHeight="1" x14ac:dyDescent="0.25">
      <c r="A19" s="54" t="s">
        <v>90</v>
      </c>
      <c r="B19" s="55" t="s">
        <v>91</v>
      </c>
      <c r="C19" s="55">
        <v>2</v>
      </c>
      <c r="D19" s="57">
        <f t="shared" si="0"/>
        <v>21.28</v>
      </c>
      <c r="E19" s="68" t="s">
        <v>64</v>
      </c>
      <c r="F19" s="22"/>
      <c r="G19" s="45"/>
      <c r="H19" s="45"/>
      <c r="I19" s="45"/>
      <c r="J19" s="45"/>
      <c r="K19" s="126">
        <v>30.4</v>
      </c>
      <c r="L19" s="127">
        <v>0.3</v>
      </c>
    </row>
    <row r="20" spans="1:12" ht="29.25" customHeight="1" x14ac:dyDescent="0.25">
      <c r="A20" s="54" t="s">
        <v>92</v>
      </c>
      <c r="B20" s="55" t="s">
        <v>93</v>
      </c>
      <c r="C20" s="55">
        <v>1</v>
      </c>
      <c r="D20" s="57">
        <f t="shared" si="0"/>
        <v>371.84000000000003</v>
      </c>
      <c r="E20" s="68" t="s">
        <v>64</v>
      </c>
      <c r="F20" s="22"/>
      <c r="G20" s="45"/>
      <c r="H20" s="45"/>
      <c r="I20" s="45"/>
      <c r="J20" s="45"/>
      <c r="K20" s="126">
        <v>531.20000000000005</v>
      </c>
      <c r="L20" s="127">
        <v>0.3</v>
      </c>
    </row>
    <row r="21" spans="1:12" ht="29.25" customHeight="1" x14ac:dyDescent="0.25">
      <c r="A21" s="54" t="s">
        <v>94</v>
      </c>
      <c r="B21" s="55" t="s">
        <v>95</v>
      </c>
      <c r="C21" s="55">
        <v>1</v>
      </c>
      <c r="D21" s="57">
        <f t="shared" si="0"/>
        <v>64.959999999999994</v>
      </c>
      <c r="E21" s="68" t="s">
        <v>64</v>
      </c>
      <c r="F21" s="22"/>
      <c r="G21" s="45"/>
      <c r="H21" s="45"/>
      <c r="I21" s="45"/>
      <c r="J21" s="45"/>
      <c r="K21" s="126">
        <v>92.8</v>
      </c>
      <c r="L21" s="127">
        <v>0.3</v>
      </c>
    </row>
    <row r="22" spans="1:12" ht="29.25" customHeight="1" x14ac:dyDescent="0.25">
      <c r="A22" s="54" t="s">
        <v>96</v>
      </c>
      <c r="B22" s="55" t="s">
        <v>97</v>
      </c>
      <c r="C22" s="55">
        <v>6</v>
      </c>
      <c r="D22" s="57">
        <f t="shared" si="0"/>
        <v>25.423999999999999</v>
      </c>
      <c r="E22" s="68" t="s">
        <v>64</v>
      </c>
      <c r="F22" s="22"/>
      <c r="G22" s="45"/>
      <c r="H22" s="45"/>
      <c r="I22" s="45"/>
      <c r="J22" s="45"/>
      <c r="K22" s="126">
        <v>36.32</v>
      </c>
      <c r="L22" s="127">
        <v>0.3</v>
      </c>
    </row>
    <row r="23" spans="1:12" ht="29.25" customHeight="1" x14ac:dyDescent="0.25">
      <c r="A23" s="54" t="s">
        <v>98</v>
      </c>
      <c r="B23" s="55" t="s">
        <v>99</v>
      </c>
      <c r="C23" s="55">
        <v>8</v>
      </c>
      <c r="D23" s="57">
        <f t="shared" si="0"/>
        <v>41.44</v>
      </c>
      <c r="E23" s="68" t="s">
        <v>64</v>
      </c>
      <c r="F23" s="22"/>
      <c r="G23" s="45"/>
      <c r="H23" s="45"/>
      <c r="I23" s="45"/>
      <c r="J23" s="45"/>
      <c r="K23" s="126">
        <v>59.2</v>
      </c>
      <c r="L23" s="127">
        <v>0.3</v>
      </c>
    </row>
    <row r="24" spans="1:12" ht="29.25" customHeight="1" x14ac:dyDescent="0.25">
      <c r="A24" s="54" t="s">
        <v>100</v>
      </c>
      <c r="B24" s="55" t="s">
        <v>101</v>
      </c>
      <c r="C24" s="55">
        <v>3</v>
      </c>
      <c r="D24" s="57">
        <f t="shared" si="0"/>
        <v>186.87199999999999</v>
      </c>
      <c r="E24" s="68" t="s">
        <v>64</v>
      </c>
      <c r="F24" s="22"/>
      <c r="G24" s="45"/>
      <c r="H24" s="45"/>
      <c r="I24" s="45"/>
      <c r="J24" s="45"/>
      <c r="K24" s="126">
        <v>266.95999999999998</v>
      </c>
      <c r="L24" s="127">
        <v>0.3</v>
      </c>
    </row>
    <row r="25" spans="1:12" ht="29.25" customHeight="1" x14ac:dyDescent="0.25">
      <c r="A25" s="54" t="s">
        <v>102</v>
      </c>
      <c r="B25" s="55" t="s">
        <v>103</v>
      </c>
      <c r="C25" s="55">
        <v>3</v>
      </c>
      <c r="D25" s="57">
        <f t="shared" si="0"/>
        <v>123.76000000000002</v>
      </c>
      <c r="E25" s="68" t="s">
        <v>64</v>
      </c>
      <c r="F25" s="22"/>
      <c r="G25" s="45"/>
      <c r="H25" s="45"/>
      <c r="I25" s="45"/>
      <c r="J25" s="45"/>
      <c r="K25" s="126">
        <v>176.8</v>
      </c>
      <c r="L25" s="127">
        <v>0.3</v>
      </c>
    </row>
    <row r="26" spans="1:12" ht="29.25" customHeight="1" x14ac:dyDescent="0.25">
      <c r="A26" s="54" t="s">
        <v>104</v>
      </c>
      <c r="B26" s="55" t="s">
        <v>105</v>
      </c>
      <c r="C26" s="55">
        <v>15</v>
      </c>
      <c r="D26" s="57">
        <f t="shared" si="0"/>
        <v>141.68</v>
      </c>
      <c r="E26" s="68" t="s">
        <v>64</v>
      </c>
      <c r="F26" s="22"/>
      <c r="G26" s="45"/>
      <c r="H26" s="45"/>
      <c r="I26" s="45"/>
      <c r="J26" s="45"/>
      <c r="K26" s="126">
        <v>202.4</v>
      </c>
      <c r="L26" s="127">
        <v>0.3</v>
      </c>
    </row>
    <row r="27" spans="1:12" ht="29.25" customHeight="1" x14ac:dyDescent="0.25">
      <c r="A27" s="54" t="s">
        <v>106</v>
      </c>
      <c r="B27" s="55" t="s">
        <v>107</v>
      </c>
      <c r="C27" s="55">
        <v>6</v>
      </c>
      <c r="D27" s="57">
        <f t="shared" si="0"/>
        <v>45.160499999999999</v>
      </c>
      <c r="E27" s="68" t="s">
        <v>64</v>
      </c>
      <c r="F27" s="22"/>
      <c r="G27" s="45"/>
      <c r="H27" s="45"/>
      <c r="I27" s="45"/>
      <c r="J27" s="45"/>
      <c r="K27" s="126">
        <v>64.515000000000001</v>
      </c>
      <c r="L27" s="127">
        <v>0.3</v>
      </c>
    </row>
    <row r="28" spans="1:12" ht="29.25" customHeight="1" x14ac:dyDescent="0.25">
      <c r="A28" s="54" t="s">
        <v>108</v>
      </c>
      <c r="B28" s="55" t="s">
        <v>109</v>
      </c>
      <c r="C28" s="55">
        <v>6</v>
      </c>
      <c r="D28" s="57">
        <f t="shared" si="0"/>
        <v>45.160499999999999</v>
      </c>
      <c r="E28" s="68" t="s">
        <v>64</v>
      </c>
      <c r="F28" s="22"/>
      <c r="G28" s="45"/>
      <c r="H28" s="45"/>
      <c r="I28" s="45"/>
      <c r="J28" s="45"/>
      <c r="K28" s="126">
        <v>64.515000000000001</v>
      </c>
      <c r="L28" s="127">
        <v>0.3</v>
      </c>
    </row>
    <row r="29" spans="1:12" ht="29.25" customHeight="1" x14ac:dyDescent="0.25">
      <c r="A29" s="54" t="s">
        <v>110</v>
      </c>
      <c r="B29" s="55" t="s">
        <v>111</v>
      </c>
      <c r="C29" s="55">
        <v>2</v>
      </c>
      <c r="D29" s="57">
        <f t="shared" ref="D29:D80" si="1">K29-(K29*L29)</f>
        <v>24.395000000000003</v>
      </c>
      <c r="E29" s="68" t="s">
        <v>64</v>
      </c>
      <c r="F29" s="70"/>
      <c r="G29" s="66"/>
      <c r="H29" s="66"/>
      <c r="I29" s="66"/>
      <c r="J29" s="45"/>
      <c r="K29" s="126">
        <v>34.85</v>
      </c>
      <c r="L29" s="127">
        <v>0.3</v>
      </c>
    </row>
    <row r="30" spans="1:12" ht="29.25" customHeight="1" x14ac:dyDescent="0.25">
      <c r="A30" s="54" t="s">
        <v>112</v>
      </c>
      <c r="B30" s="55" t="s">
        <v>113</v>
      </c>
      <c r="C30" s="55">
        <v>8</v>
      </c>
      <c r="D30" s="57">
        <f t="shared" si="1"/>
        <v>28</v>
      </c>
      <c r="E30" s="68" t="s">
        <v>64</v>
      </c>
      <c r="F30" s="64"/>
      <c r="G30" s="45"/>
      <c r="H30" s="45"/>
      <c r="I30" s="45"/>
      <c r="J30" s="45"/>
      <c r="K30" s="126">
        <v>40</v>
      </c>
      <c r="L30" s="127">
        <v>0.3</v>
      </c>
    </row>
    <row r="31" spans="1:12" ht="29.25" customHeight="1" x14ac:dyDescent="0.25">
      <c r="A31" s="54" t="s">
        <v>114</v>
      </c>
      <c r="B31" s="55" t="s">
        <v>115</v>
      </c>
      <c r="C31" s="55">
        <v>1</v>
      </c>
      <c r="D31" s="57">
        <f t="shared" si="1"/>
        <v>21.84</v>
      </c>
      <c r="E31" s="68" t="s">
        <v>64</v>
      </c>
      <c r="F31" s="64"/>
      <c r="G31" s="45"/>
      <c r="H31" s="45"/>
      <c r="I31" s="45"/>
      <c r="J31" s="45"/>
      <c r="K31" s="126">
        <v>31.2</v>
      </c>
      <c r="L31" s="127">
        <v>0.3</v>
      </c>
    </row>
    <row r="32" spans="1:12" ht="29.25" customHeight="1" x14ac:dyDescent="0.25">
      <c r="A32" s="54" t="s">
        <v>116</v>
      </c>
      <c r="B32" s="55" t="s">
        <v>117</v>
      </c>
      <c r="C32" s="55">
        <v>100</v>
      </c>
      <c r="D32" s="57">
        <f t="shared" si="1"/>
        <v>4.7187000000000001</v>
      </c>
      <c r="E32" s="68" t="s">
        <v>64</v>
      </c>
      <c r="F32" s="64"/>
      <c r="G32" s="45"/>
      <c r="H32" s="45"/>
      <c r="I32" s="45"/>
      <c r="J32" s="45"/>
      <c r="K32" s="126">
        <v>6.7409999999999997</v>
      </c>
      <c r="L32" s="127">
        <v>0.3</v>
      </c>
    </row>
    <row r="33" spans="1:12" ht="29.25" customHeight="1" x14ac:dyDescent="0.25">
      <c r="A33" s="54" t="s">
        <v>118</v>
      </c>
      <c r="B33" s="55" t="s">
        <v>119</v>
      </c>
      <c r="C33" s="55">
        <v>6</v>
      </c>
      <c r="D33" s="57">
        <f t="shared" si="1"/>
        <v>67.62</v>
      </c>
      <c r="E33" s="68" t="s">
        <v>64</v>
      </c>
      <c r="F33" s="64"/>
      <c r="G33" s="45"/>
      <c r="H33" s="45"/>
      <c r="I33" s="45"/>
      <c r="J33" s="45"/>
      <c r="K33" s="126">
        <v>96.6</v>
      </c>
      <c r="L33" s="127">
        <v>0.3</v>
      </c>
    </row>
    <row r="34" spans="1:12" ht="29.25" customHeight="1" x14ac:dyDescent="0.25">
      <c r="A34" s="54" t="s">
        <v>120</v>
      </c>
      <c r="B34" s="55" t="s">
        <v>121</v>
      </c>
      <c r="C34" s="55">
        <v>1</v>
      </c>
      <c r="D34" s="57">
        <f t="shared" si="1"/>
        <v>3038</v>
      </c>
      <c r="E34" s="68" t="s">
        <v>64</v>
      </c>
      <c r="F34" s="64"/>
      <c r="G34" s="45"/>
      <c r="H34" s="45"/>
      <c r="I34" s="45"/>
      <c r="J34" s="45"/>
      <c r="K34" s="126">
        <v>4340</v>
      </c>
      <c r="L34" s="127">
        <v>0.3</v>
      </c>
    </row>
    <row r="35" spans="1:12" ht="29.25" customHeight="1" x14ac:dyDescent="0.25">
      <c r="A35" s="54" t="s">
        <v>122</v>
      </c>
      <c r="B35" s="55" t="s">
        <v>123</v>
      </c>
      <c r="C35" s="55">
        <v>2</v>
      </c>
      <c r="D35" s="57">
        <f t="shared" si="1"/>
        <v>11.760000000000002</v>
      </c>
      <c r="E35" s="68" t="s">
        <v>64</v>
      </c>
      <c r="F35" s="64"/>
      <c r="G35" s="45"/>
      <c r="H35" s="45"/>
      <c r="I35" s="45"/>
      <c r="J35" s="45"/>
      <c r="K35" s="126">
        <v>16.8</v>
      </c>
      <c r="L35" s="127">
        <v>0.3</v>
      </c>
    </row>
    <row r="36" spans="1:12" ht="29.25" customHeight="1" x14ac:dyDescent="0.25">
      <c r="A36" s="54" t="s">
        <v>124</v>
      </c>
      <c r="B36" s="55" t="s">
        <v>125</v>
      </c>
      <c r="C36" s="55">
        <v>6</v>
      </c>
      <c r="D36" s="57">
        <f t="shared" si="1"/>
        <v>30.240000000000002</v>
      </c>
      <c r="E36" s="68" t="s">
        <v>64</v>
      </c>
      <c r="F36" s="64"/>
      <c r="G36" s="45"/>
      <c r="H36" s="45"/>
      <c r="I36" s="45"/>
      <c r="J36" s="45"/>
      <c r="K36" s="126">
        <v>43.2</v>
      </c>
      <c r="L36" s="127">
        <v>0.3</v>
      </c>
    </row>
    <row r="37" spans="1:12" ht="29.25" customHeight="1" x14ac:dyDescent="0.25">
      <c r="A37" s="54" t="s">
        <v>126</v>
      </c>
      <c r="B37" s="55" t="s">
        <v>127</v>
      </c>
      <c r="C37" s="55">
        <v>1</v>
      </c>
      <c r="D37" s="57">
        <f t="shared" si="1"/>
        <v>8.9250000000000007</v>
      </c>
      <c r="E37" s="68" t="s">
        <v>64</v>
      </c>
      <c r="F37" s="64"/>
      <c r="G37" s="45"/>
      <c r="H37" s="45"/>
      <c r="I37" s="45"/>
      <c r="J37" s="45"/>
      <c r="K37" s="126">
        <v>12.75</v>
      </c>
      <c r="L37" s="127">
        <v>0.3</v>
      </c>
    </row>
    <row r="38" spans="1:12" ht="29.25" customHeight="1" x14ac:dyDescent="0.25">
      <c r="A38" s="54" t="s">
        <v>128</v>
      </c>
      <c r="B38" s="55" t="s">
        <v>129</v>
      </c>
      <c r="C38" s="55">
        <v>17</v>
      </c>
      <c r="D38" s="57">
        <f t="shared" si="1"/>
        <v>802.48</v>
      </c>
      <c r="E38" s="68" t="s">
        <v>64</v>
      </c>
      <c r="F38" s="64"/>
      <c r="G38" s="45"/>
      <c r="H38" s="45"/>
      <c r="I38" s="45"/>
      <c r="J38" s="45"/>
      <c r="K38" s="126">
        <v>1146.4000000000001</v>
      </c>
      <c r="L38" s="127">
        <v>0.3</v>
      </c>
    </row>
    <row r="39" spans="1:12" ht="29.25" customHeight="1" x14ac:dyDescent="0.25">
      <c r="A39" s="54" t="s">
        <v>130</v>
      </c>
      <c r="B39" s="55" t="s">
        <v>131</v>
      </c>
      <c r="C39" s="55">
        <v>13</v>
      </c>
      <c r="D39" s="57">
        <f t="shared" si="1"/>
        <v>7.14</v>
      </c>
      <c r="E39" s="68" t="s">
        <v>64</v>
      </c>
      <c r="F39" s="64"/>
      <c r="G39" s="45"/>
      <c r="H39" s="45"/>
      <c r="I39" s="45"/>
      <c r="J39" s="45"/>
      <c r="K39" s="126">
        <v>10.199999999999999</v>
      </c>
      <c r="L39" s="127">
        <v>0.3</v>
      </c>
    </row>
    <row r="40" spans="1:12" ht="29.25" customHeight="1" x14ac:dyDescent="0.25">
      <c r="A40" s="54" t="s">
        <v>26</v>
      </c>
      <c r="B40" s="55" t="s">
        <v>27</v>
      </c>
      <c r="C40" s="55">
        <v>199</v>
      </c>
      <c r="D40" s="57">
        <f t="shared" si="1"/>
        <v>279.72000000000003</v>
      </c>
      <c r="E40" s="68" t="s">
        <v>64</v>
      </c>
      <c r="F40" s="64"/>
      <c r="G40" s="45"/>
      <c r="H40" s="45"/>
      <c r="I40" s="45"/>
      <c r="J40" s="45"/>
      <c r="K40" s="126">
        <v>399.6</v>
      </c>
      <c r="L40" s="127">
        <v>0.3</v>
      </c>
    </row>
    <row r="41" spans="1:12" ht="29.25" customHeight="1" x14ac:dyDescent="0.25">
      <c r="A41" s="54" t="s">
        <v>132</v>
      </c>
      <c r="B41" s="55" t="s">
        <v>133</v>
      </c>
      <c r="C41" s="55">
        <v>1</v>
      </c>
      <c r="D41" s="57">
        <f t="shared" si="1"/>
        <v>40.459999999999994</v>
      </c>
      <c r="E41" s="68" t="s">
        <v>64</v>
      </c>
      <c r="F41" s="64"/>
      <c r="G41" s="45"/>
      <c r="H41" s="45"/>
      <c r="I41" s="45"/>
      <c r="J41" s="45"/>
      <c r="K41" s="126">
        <v>57.8</v>
      </c>
      <c r="L41" s="127">
        <v>0.3</v>
      </c>
    </row>
    <row r="42" spans="1:12" ht="29.25" customHeight="1" x14ac:dyDescent="0.25">
      <c r="A42" s="54" t="s">
        <v>134</v>
      </c>
      <c r="B42" s="55" t="s">
        <v>135</v>
      </c>
      <c r="C42" s="55">
        <v>1</v>
      </c>
      <c r="D42" s="57">
        <f t="shared" si="1"/>
        <v>59.5</v>
      </c>
      <c r="E42" s="68" t="s">
        <v>64</v>
      </c>
      <c r="F42" s="64"/>
      <c r="G42" s="45"/>
      <c r="H42" s="45"/>
      <c r="I42" s="45"/>
      <c r="J42" s="45"/>
      <c r="K42" s="126">
        <v>85</v>
      </c>
      <c r="L42" s="127">
        <v>0.3</v>
      </c>
    </row>
    <row r="43" spans="1:12" ht="29.25" customHeight="1" x14ac:dyDescent="0.25">
      <c r="A43" s="54" t="s">
        <v>136</v>
      </c>
      <c r="B43" s="55" t="s">
        <v>137</v>
      </c>
      <c r="C43" s="55">
        <v>10</v>
      </c>
      <c r="D43" s="57">
        <f t="shared" si="1"/>
        <v>33.558</v>
      </c>
      <c r="E43" s="68" t="s">
        <v>64</v>
      </c>
      <c r="F43" s="64"/>
      <c r="G43" s="45"/>
      <c r="H43" s="45"/>
      <c r="I43" s="45"/>
      <c r="J43" s="45"/>
      <c r="K43" s="126">
        <v>47.94</v>
      </c>
      <c r="L43" s="127">
        <v>0.3</v>
      </c>
    </row>
    <row r="44" spans="1:12" ht="29.25" customHeight="1" x14ac:dyDescent="0.25">
      <c r="A44" s="54" t="s">
        <v>138</v>
      </c>
      <c r="B44" s="55" t="s">
        <v>139</v>
      </c>
      <c r="C44" s="55">
        <v>10</v>
      </c>
      <c r="D44" s="57">
        <f t="shared" si="1"/>
        <v>44.8</v>
      </c>
      <c r="E44" s="68" t="s">
        <v>64</v>
      </c>
      <c r="F44" s="64"/>
      <c r="G44" s="45"/>
      <c r="H44" s="45"/>
      <c r="I44" s="45"/>
      <c r="J44" s="45"/>
      <c r="K44" s="126">
        <v>64</v>
      </c>
      <c r="L44" s="127">
        <v>0.3</v>
      </c>
    </row>
    <row r="45" spans="1:12" ht="29.25" customHeight="1" x14ac:dyDescent="0.25">
      <c r="A45" s="54" t="s">
        <v>140</v>
      </c>
      <c r="B45" s="55" t="s">
        <v>141</v>
      </c>
      <c r="C45" s="55">
        <v>50</v>
      </c>
      <c r="D45" s="57">
        <f t="shared" si="1"/>
        <v>2.38</v>
      </c>
      <c r="E45" s="68" t="s">
        <v>64</v>
      </c>
      <c r="F45" s="64"/>
      <c r="G45" s="45"/>
      <c r="H45" s="45"/>
      <c r="I45" s="45"/>
      <c r="J45" s="45"/>
      <c r="K45" s="126">
        <v>3.4</v>
      </c>
      <c r="L45" s="127">
        <v>0.3</v>
      </c>
    </row>
    <row r="46" spans="1:12" ht="29.25" customHeight="1" x14ac:dyDescent="0.25">
      <c r="A46" s="54" t="s">
        <v>142</v>
      </c>
      <c r="B46" s="55" t="s">
        <v>143</v>
      </c>
      <c r="C46" s="55">
        <v>3</v>
      </c>
      <c r="D46" s="57">
        <f t="shared" si="1"/>
        <v>4.165</v>
      </c>
      <c r="E46" s="68" t="s">
        <v>64</v>
      </c>
      <c r="F46" s="64"/>
      <c r="G46" s="45"/>
      <c r="H46" s="45"/>
      <c r="I46" s="45"/>
      <c r="J46" s="45"/>
      <c r="K46" s="126">
        <v>5.95</v>
      </c>
      <c r="L46" s="127">
        <v>0.3</v>
      </c>
    </row>
    <row r="47" spans="1:12" ht="29.25" customHeight="1" x14ac:dyDescent="0.25">
      <c r="A47" s="54" t="s">
        <v>144</v>
      </c>
      <c r="B47" s="55" t="s">
        <v>145</v>
      </c>
      <c r="C47" s="55">
        <v>7</v>
      </c>
      <c r="D47" s="57">
        <f t="shared" si="1"/>
        <v>17.254999999999999</v>
      </c>
      <c r="E47" s="68" t="s">
        <v>64</v>
      </c>
      <c r="F47" s="64"/>
      <c r="G47" s="45"/>
      <c r="H47" s="45"/>
      <c r="I47" s="45"/>
      <c r="J47" s="45"/>
      <c r="K47" s="126">
        <v>24.65</v>
      </c>
      <c r="L47" s="127">
        <v>0.3</v>
      </c>
    </row>
    <row r="48" spans="1:12" ht="29.25" customHeight="1" x14ac:dyDescent="0.25">
      <c r="A48" s="54" t="s">
        <v>146</v>
      </c>
      <c r="B48" s="55" t="s">
        <v>147</v>
      </c>
      <c r="C48" s="55">
        <v>1</v>
      </c>
      <c r="D48" s="57">
        <f t="shared" si="1"/>
        <v>397.6</v>
      </c>
      <c r="E48" s="68" t="s">
        <v>64</v>
      </c>
      <c r="F48" s="64"/>
      <c r="G48" s="45"/>
      <c r="H48" s="45"/>
      <c r="I48" s="45"/>
      <c r="J48" s="45"/>
      <c r="K48" s="126">
        <v>568</v>
      </c>
      <c r="L48" s="127">
        <v>0.3</v>
      </c>
    </row>
    <row r="49" spans="1:12" ht="29.25" customHeight="1" x14ac:dyDescent="0.25">
      <c r="A49" s="54" t="s">
        <v>148</v>
      </c>
      <c r="B49" s="55" t="s">
        <v>149</v>
      </c>
      <c r="C49" s="55">
        <v>3</v>
      </c>
      <c r="D49" s="57">
        <f t="shared" si="1"/>
        <v>75.040000000000006</v>
      </c>
      <c r="E49" s="68" t="s">
        <v>64</v>
      </c>
      <c r="F49" s="64"/>
      <c r="G49" s="45"/>
      <c r="H49" s="45"/>
      <c r="I49" s="45"/>
      <c r="J49" s="45"/>
      <c r="K49" s="126">
        <v>107.2</v>
      </c>
      <c r="L49" s="127">
        <v>0.3</v>
      </c>
    </row>
    <row r="50" spans="1:12" ht="29.25" customHeight="1" x14ac:dyDescent="0.25">
      <c r="A50" s="54" t="s">
        <v>150</v>
      </c>
      <c r="B50" s="55" t="s">
        <v>151</v>
      </c>
      <c r="C50" s="55">
        <v>3</v>
      </c>
      <c r="D50" s="57">
        <f t="shared" si="1"/>
        <v>96.32</v>
      </c>
      <c r="E50" s="68" t="s">
        <v>64</v>
      </c>
      <c r="F50" s="64"/>
      <c r="G50" s="45"/>
      <c r="H50" s="45"/>
      <c r="I50" s="45"/>
      <c r="J50" s="45"/>
      <c r="K50" s="126">
        <v>137.6</v>
      </c>
      <c r="L50" s="127">
        <v>0.3</v>
      </c>
    </row>
    <row r="51" spans="1:12" ht="29.25" customHeight="1" x14ac:dyDescent="0.25">
      <c r="A51" s="54" t="s">
        <v>152</v>
      </c>
      <c r="B51" s="55" t="s">
        <v>153</v>
      </c>
      <c r="C51" s="55">
        <v>4</v>
      </c>
      <c r="D51" s="57">
        <f t="shared" si="1"/>
        <v>123.76000000000002</v>
      </c>
      <c r="E51" s="68" t="s">
        <v>64</v>
      </c>
      <c r="F51" s="64"/>
      <c r="G51" s="45"/>
      <c r="H51" s="45"/>
      <c r="I51" s="45"/>
      <c r="J51" s="45"/>
      <c r="K51" s="126">
        <v>176.8</v>
      </c>
      <c r="L51" s="127">
        <v>0.3</v>
      </c>
    </row>
    <row r="52" spans="1:12" ht="29.25" customHeight="1" x14ac:dyDescent="0.25">
      <c r="A52" s="54" t="s">
        <v>154</v>
      </c>
      <c r="B52" s="55" t="s">
        <v>155</v>
      </c>
      <c r="C52" s="55">
        <v>9</v>
      </c>
      <c r="D52" s="57">
        <f t="shared" si="1"/>
        <v>305.36800000000005</v>
      </c>
      <c r="E52" s="68" t="s">
        <v>64</v>
      </c>
      <c r="F52" s="64"/>
      <c r="G52" s="45"/>
      <c r="H52" s="45"/>
      <c r="I52" s="45"/>
      <c r="J52" s="45"/>
      <c r="K52" s="126">
        <v>436.24</v>
      </c>
      <c r="L52" s="127">
        <v>0.3</v>
      </c>
    </row>
    <row r="53" spans="1:12" ht="29.25" customHeight="1" x14ac:dyDescent="0.25">
      <c r="A53" s="54" t="s">
        <v>156</v>
      </c>
      <c r="B53" s="55" t="s">
        <v>157</v>
      </c>
      <c r="C53" s="55">
        <v>1</v>
      </c>
      <c r="D53" s="57">
        <f t="shared" si="1"/>
        <v>46.494</v>
      </c>
      <c r="E53" s="68" t="s">
        <v>64</v>
      </c>
      <c r="F53" s="64"/>
      <c r="G53" s="45"/>
      <c r="H53" s="45"/>
      <c r="I53" s="45"/>
      <c r="J53" s="45"/>
      <c r="K53" s="126">
        <v>66.42</v>
      </c>
      <c r="L53" s="127">
        <v>0.3</v>
      </c>
    </row>
    <row r="54" spans="1:12" ht="29.25" customHeight="1" x14ac:dyDescent="0.25">
      <c r="A54" s="54" t="s">
        <v>158</v>
      </c>
      <c r="B54" s="55" t="s">
        <v>159</v>
      </c>
      <c r="C54" s="55">
        <v>4</v>
      </c>
      <c r="D54" s="57">
        <f t="shared" si="1"/>
        <v>301.27999999999997</v>
      </c>
      <c r="E54" s="68" t="s">
        <v>64</v>
      </c>
      <c r="F54" s="64"/>
      <c r="G54" s="45"/>
      <c r="H54" s="45"/>
      <c r="I54" s="45"/>
      <c r="J54" s="45"/>
      <c r="K54" s="126">
        <v>430.4</v>
      </c>
      <c r="L54" s="127">
        <v>0.3</v>
      </c>
    </row>
    <row r="55" spans="1:12" ht="29.25" customHeight="1" x14ac:dyDescent="0.25">
      <c r="A55" s="54" t="s">
        <v>160</v>
      </c>
      <c r="B55" s="55" t="s">
        <v>161</v>
      </c>
      <c r="C55" s="55">
        <v>4</v>
      </c>
      <c r="D55" s="57">
        <f t="shared" si="1"/>
        <v>201.60000000000002</v>
      </c>
      <c r="E55" s="68" t="s">
        <v>64</v>
      </c>
      <c r="F55" s="64"/>
      <c r="G55" s="45"/>
      <c r="H55" s="45"/>
      <c r="I55" s="45"/>
      <c r="J55" s="45"/>
      <c r="K55" s="126">
        <v>288</v>
      </c>
      <c r="L55" s="127">
        <v>0.3</v>
      </c>
    </row>
    <row r="56" spans="1:12" ht="29.25" customHeight="1" x14ac:dyDescent="0.25">
      <c r="A56" s="54" t="s">
        <v>162</v>
      </c>
      <c r="B56" s="55" t="s">
        <v>163</v>
      </c>
      <c r="C56" s="55">
        <v>3</v>
      </c>
      <c r="D56" s="57">
        <f t="shared" si="1"/>
        <v>731.69599999999991</v>
      </c>
      <c r="E56" s="68" t="s">
        <v>64</v>
      </c>
      <c r="F56" s="64"/>
      <c r="G56" s="45"/>
      <c r="H56" s="45"/>
      <c r="I56" s="45"/>
      <c r="J56" s="45"/>
      <c r="K56" s="126">
        <v>1045.28</v>
      </c>
      <c r="L56" s="127">
        <v>0.3</v>
      </c>
    </row>
    <row r="57" spans="1:12" ht="29.25" customHeight="1" x14ac:dyDescent="0.25">
      <c r="A57" s="54" t="s">
        <v>164</v>
      </c>
      <c r="B57" s="55" t="s">
        <v>165</v>
      </c>
      <c r="C57" s="55">
        <v>2</v>
      </c>
      <c r="D57" s="57">
        <f t="shared" si="1"/>
        <v>731.5</v>
      </c>
      <c r="E57" s="68" t="s">
        <v>64</v>
      </c>
      <c r="F57" s="64"/>
      <c r="G57" s="45"/>
      <c r="H57" s="45"/>
      <c r="I57" s="45"/>
      <c r="J57" s="45"/>
      <c r="K57" s="126">
        <v>1045</v>
      </c>
      <c r="L57" s="127">
        <v>0.3</v>
      </c>
    </row>
    <row r="58" spans="1:12" ht="29.25" customHeight="1" x14ac:dyDescent="0.25">
      <c r="A58" s="54" t="s">
        <v>166</v>
      </c>
      <c r="B58" s="55" t="s">
        <v>167</v>
      </c>
      <c r="C58" s="55">
        <v>1</v>
      </c>
      <c r="D58" s="57">
        <f t="shared" si="1"/>
        <v>300.72000000000003</v>
      </c>
      <c r="E58" s="68" t="s">
        <v>64</v>
      </c>
      <c r="F58" s="64"/>
      <c r="G58" s="45"/>
      <c r="H58" s="45"/>
      <c r="I58" s="45"/>
      <c r="J58" s="45"/>
      <c r="K58" s="126">
        <v>429.6</v>
      </c>
      <c r="L58" s="127">
        <v>0.3</v>
      </c>
    </row>
    <row r="59" spans="1:12" ht="29.25" customHeight="1" x14ac:dyDescent="0.25">
      <c r="A59" s="54" t="s">
        <v>168</v>
      </c>
      <c r="B59" s="55" t="s">
        <v>169</v>
      </c>
      <c r="C59" s="55">
        <v>3</v>
      </c>
      <c r="D59" s="57">
        <f t="shared" si="1"/>
        <v>102.48</v>
      </c>
      <c r="E59" s="68" t="s">
        <v>64</v>
      </c>
      <c r="F59" s="64"/>
      <c r="G59" s="45"/>
      <c r="H59" s="45"/>
      <c r="I59" s="45"/>
      <c r="J59" s="45"/>
      <c r="K59" s="126">
        <v>146.4</v>
      </c>
      <c r="L59" s="127">
        <v>0.3</v>
      </c>
    </row>
    <row r="60" spans="1:12" ht="29.25" customHeight="1" x14ac:dyDescent="0.25">
      <c r="A60" s="54" t="s">
        <v>170</v>
      </c>
      <c r="B60" s="55" t="s">
        <v>171</v>
      </c>
      <c r="C60" s="55">
        <v>1</v>
      </c>
      <c r="D60" s="57">
        <f t="shared" si="1"/>
        <v>172.9</v>
      </c>
      <c r="E60" s="68"/>
      <c r="F60" s="64"/>
      <c r="G60" s="45"/>
      <c r="H60" s="45"/>
      <c r="I60" s="45"/>
      <c r="J60" s="45"/>
      <c r="K60" s="126">
        <v>247</v>
      </c>
      <c r="L60" s="127">
        <v>0.3</v>
      </c>
    </row>
    <row r="61" spans="1:12" ht="29.25" customHeight="1" x14ac:dyDescent="0.25">
      <c r="A61" s="54" t="s">
        <v>172</v>
      </c>
      <c r="B61" s="55" t="s">
        <v>173</v>
      </c>
      <c r="C61" s="55">
        <v>14</v>
      </c>
      <c r="D61" s="57">
        <f t="shared" si="1"/>
        <v>40.754000000000005</v>
      </c>
      <c r="E61" s="68" t="s">
        <v>64</v>
      </c>
      <c r="F61" s="64"/>
      <c r="G61" s="45"/>
      <c r="H61" s="45"/>
      <c r="I61" s="45"/>
      <c r="J61" s="45"/>
      <c r="K61" s="126">
        <v>58.22</v>
      </c>
      <c r="L61" s="127">
        <v>0.3</v>
      </c>
    </row>
    <row r="62" spans="1:12" ht="29.25" customHeight="1" x14ac:dyDescent="0.25">
      <c r="A62" s="54" t="s">
        <v>174</v>
      </c>
      <c r="B62" s="55" t="s">
        <v>175</v>
      </c>
      <c r="C62" s="55">
        <v>1</v>
      </c>
      <c r="D62" s="57">
        <f t="shared" si="1"/>
        <v>29.4</v>
      </c>
      <c r="E62" s="68" t="s">
        <v>64</v>
      </c>
      <c r="F62" s="64"/>
      <c r="G62" s="45"/>
      <c r="H62" s="45"/>
      <c r="I62" s="45"/>
      <c r="J62" s="45"/>
      <c r="K62" s="126">
        <v>42</v>
      </c>
      <c r="L62" s="127">
        <v>0.3</v>
      </c>
    </row>
    <row r="63" spans="1:12" ht="29.25" customHeight="1" x14ac:dyDescent="0.25">
      <c r="A63" s="54" t="s">
        <v>176</v>
      </c>
      <c r="B63" s="55" t="s">
        <v>177</v>
      </c>
      <c r="C63" s="55">
        <v>4</v>
      </c>
      <c r="D63" s="57">
        <f t="shared" si="1"/>
        <v>28.125999999999998</v>
      </c>
      <c r="E63" s="68" t="s">
        <v>64</v>
      </c>
      <c r="F63" s="64"/>
      <c r="G63" s="45"/>
      <c r="H63" s="45"/>
      <c r="I63" s="45"/>
      <c r="J63" s="45"/>
      <c r="K63" s="126">
        <v>40.18</v>
      </c>
      <c r="L63" s="127">
        <v>0.3</v>
      </c>
    </row>
    <row r="64" spans="1:12" ht="29.25" customHeight="1" x14ac:dyDescent="0.25">
      <c r="A64" s="54" t="s">
        <v>178</v>
      </c>
      <c r="B64" s="55" t="s">
        <v>179</v>
      </c>
      <c r="C64" s="55">
        <v>7</v>
      </c>
      <c r="D64" s="57">
        <f t="shared" si="1"/>
        <v>51.085999999999999</v>
      </c>
      <c r="E64" s="68" t="s">
        <v>64</v>
      </c>
      <c r="F64" s="64"/>
      <c r="G64" s="45"/>
      <c r="H64" s="45"/>
      <c r="I64" s="45"/>
      <c r="J64" s="45"/>
      <c r="K64" s="126">
        <v>72.98</v>
      </c>
      <c r="L64" s="127">
        <v>0.3</v>
      </c>
    </row>
    <row r="65" spans="1:12" ht="29.25" customHeight="1" x14ac:dyDescent="0.25">
      <c r="A65" s="54" t="s">
        <v>180</v>
      </c>
      <c r="B65" s="55" t="s">
        <v>181</v>
      </c>
      <c r="C65" s="55">
        <v>13</v>
      </c>
      <c r="D65" s="57">
        <f t="shared" si="1"/>
        <v>40.18</v>
      </c>
      <c r="E65" s="68" t="s">
        <v>64</v>
      </c>
      <c r="F65" s="64"/>
      <c r="G65" s="45"/>
      <c r="H65" s="45"/>
      <c r="I65" s="45"/>
      <c r="J65" s="45"/>
      <c r="K65" s="126">
        <v>57.4</v>
      </c>
      <c r="L65" s="127">
        <v>0.3</v>
      </c>
    </row>
    <row r="66" spans="1:12" ht="29.25" customHeight="1" x14ac:dyDescent="0.25">
      <c r="A66" s="54" t="s">
        <v>182</v>
      </c>
      <c r="B66" s="55" t="s">
        <v>183</v>
      </c>
      <c r="C66" s="55">
        <v>16</v>
      </c>
      <c r="D66" s="57">
        <f t="shared" si="1"/>
        <v>89.701850000000007</v>
      </c>
      <c r="E66" s="68" t="s">
        <v>64</v>
      </c>
      <c r="F66" s="64"/>
      <c r="G66" s="45"/>
      <c r="H66" s="45"/>
      <c r="I66" s="45"/>
      <c r="J66" s="45"/>
      <c r="K66" s="126">
        <v>128.1455</v>
      </c>
      <c r="L66" s="127">
        <v>0.3</v>
      </c>
    </row>
    <row r="67" spans="1:12" ht="29.25" customHeight="1" x14ac:dyDescent="0.25">
      <c r="A67" s="54" t="s">
        <v>184</v>
      </c>
      <c r="B67" s="55" t="s">
        <v>185</v>
      </c>
      <c r="C67" s="55">
        <v>1</v>
      </c>
      <c r="D67" s="57">
        <f t="shared" si="1"/>
        <v>104.125</v>
      </c>
      <c r="E67" s="68" t="s">
        <v>64</v>
      </c>
      <c r="F67" s="64"/>
      <c r="G67" s="45"/>
      <c r="H67" s="45"/>
      <c r="I67" s="45"/>
      <c r="J67" s="45"/>
      <c r="K67" s="126">
        <v>148.75</v>
      </c>
      <c r="L67" s="127">
        <v>0.3</v>
      </c>
    </row>
    <row r="68" spans="1:12" ht="29.25" customHeight="1" x14ac:dyDescent="0.25">
      <c r="A68" s="54" t="s">
        <v>186</v>
      </c>
      <c r="B68" s="55" t="s">
        <v>187</v>
      </c>
      <c r="C68" s="55">
        <v>1</v>
      </c>
      <c r="D68" s="57">
        <f t="shared" si="1"/>
        <v>105.042</v>
      </c>
      <c r="E68" s="68" t="s">
        <v>64</v>
      </c>
      <c r="F68" s="64"/>
      <c r="G68" s="45"/>
      <c r="H68" s="45"/>
      <c r="I68" s="45"/>
      <c r="J68" s="45"/>
      <c r="K68" s="126">
        <v>150.06</v>
      </c>
      <c r="L68" s="127">
        <v>0.3</v>
      </c>
    </row>
    <row r="69" spans="1:12" ht="29.25" customHeight="1" x14ac:dyDescent="0.25">
      <c r="A69" s="54" t="s">
        <v>188</v>
      </c>
      <c r="B69" s="55" t="s">
        <v>189</v>
      </c>
      <c r="C69" s="55">
        <v>1</v>
      </c>
      <c r="D69" s="57">
        <f t="shared" si="1"/>
        <v>113.05000000000001</v>
      </c>
      <c r="E69" s="68" t="s">
        <v>64</v>
      </c>
      <c r="F69" s="64"/>
      <c r="G69" s="45"/>
      <c r="H69" s="45"/>
      <c r="I69" s="45"/>
      <c r="J69" s="45"/>
      <c r="K69" s="126">
        <v>161.5</v>
      </c>
      <c r="L69" s="127">
        <v>0.3</v>
      </c>
    </row>
    <row r="70" spans="1:12" ht="29.25" customHeight="1" x14ac:dyDescent="0.25">
      <c r="A70" s="54" t="s">
        <v>190</v>
      </c>
      <c r="B70" s="55" t="s">
        <v>191</v>
      </c>
      <c r="C70" s="55">
        <v>1</v>
      </c>
      <c r="D70" s="57">
        <f t="shared" si="1"/>
        <v>1036</v>
      </c>
      <c r="E70" s="68" t="s">
        <v>64</v>
      </c>
      <c r="F70" s="64"/>
      <c r="G70" s="45"/>
      <c r="H70" s="45"/>
      <c r="I70" s="45"/>
      <c r="J70" s="45"/>
      <c r="K70" s="126">
        <v>1480</v>
      </c>
      <c r="L70" s="127">
        <v>0.3</v>
      </c>
    </row>
    <row r="71" spans="1:12" ht="29.25" customHeight="1" x14ac:dyDescent="0.25">
      <c r="A71" s="54" t="s">
        <v>192</v>
      </c>
      <c r="B71" s="55" t="s">
        <v>193</v>
      </c>
      <c r="C71" s="55">
        <v>6</v>
      </c>
      <c r="D71" s="57">
        <f t="shared" si="1"/>
        <v>107.80000000000001</v>
      </c>
      <c r="E71" s="68" t="s">
        <v>64</v>
      </c>
      <c r="F71" s="64"/>
      <c r="G71" s="45"/>
      <c r="H71" s="45"/>
      <c r="I71" s="45"/>
      <c r="J71" s="45"/>
      <c r="K71" s="126">
        <v>154</v>
      </c>
      <c r="L71" s="127">
        <v>0.3</v>
      </c>
    </row>
    <row r="72" spans="1:12" ht="29.25" customHeight="1" x14ac:dyDescent="0.25">
      <c r="A72" s="54" t="s">
        <v>194</v>
      </c>
      <c r="B72" s="55" t="s">
        <v>195</v>
      </c>
      <c r="C72" s="55">
        <v>1</v>
      </c>
      <c r="D72" s="57">
        <f t="shared" si="1"/>
        <v>849.52</v>
      </c>
      <c r="E72" s="68" t="s">
        <v>64</v>
      </c>
      <c r="F72" s="64"/>
      <c r="G72" s="45"/>
      <c r="H72" s="45"/>
      <c r="I72" s="45"/>
      <c r="J72" s="45"/>
      <c r="K72" s="126">
        <v>1213.5999999999999</v>
      </c>
      <c r="L72" s="127">
        <v>0.3</v>
      </c>
    </row>
    <row r="73" spans="1:12" ht="29.25" customHeight="1" x14ac:dyDescent="0.25">
      <c r="A73" s="54" t="s">
        <v>196</v>
      </c>
      <c r="B73" s="55" t="s">
        <v>197</v>
      </c>
      <c r="C73" s="55">
        <v>10</v>
      </c>
      <c r="D73" s="57">
        <f t="shared" si="1"/>
        <v>56.251999999999995</v>
      </c>
      <c r="E73" s="68" t="s">
        <v>64</v>
      </c>
      <c r="F73" s="64"/>
      <c r="G73" s="45"/>
      <c r="H73" s="45"/>
      <c r="I73" s="45"/>
      <c r="J73" s="45"/>
      <c r="K73" s="126">
        <v>80.36</v>
      </c>
      <c r="L73" s="127">
        <v>0.3</v>
      </c>
    </row>
    <row r="74" spans="1:12" ht="29.25" customHeight="1" x14ac:dyDescent="0.25">
      <c r="A74" s="54" t="s">
        <v>198</v>
      </c>
      <c r="B74" s="55" t="s">
        <v>199</v>
      </c>
      <c r="C74" s="55">
        <v>10</v>
      </c>
      <c r="D74" s="57">
        <f t="shared" si="1"/>
        <v>104.30000000000001</v>
      </c>
      <c r="E74" s="68"/>
      <c r="F74" s="64"/>
      <c r="G74" s="45"/>
      <c r="H74" s="45"/>
      <c r="I74" s="45"/>
      <c r="J74" s="45"/>
      <c r="K74" s="126">
        <v>149</v>
      </c>
      <c r="L74" s="127">
        <v>0.3</v>
      </c>
    </row>
    <row r="75" spans="1:12" ht="29.25" customHeight="1" x14ac:dyDescent="0.25">
      <c r="A75" s="54" t="s">
        <v>200</v>
      </c>
      <c r="B75" s="55" t="s">
        <v>201</v>
      </c>
      <c r="C75" s="55">
        <v>1</v>
      </c>
      <c r="D75" s="56">
        <f t="shared" si="1"/>
        <v>56.251999999999995</v>
      </c>
      <c r="E75" s="68" t="s">
        <v>64</v>
      </c>
      <c r="F75" s="64"/>
      <c r="G75" s="45"/>
      <c r="H75" s="45"/>
      <c r="I75" s="45"/>
      <c r="J75" s="45"/>
      <c r="K75" s="126">
        <v>80.36</v>
      </c>
      <c r="L75" s="127">
        <v>0.3</v>
      </c>
    </row>
    <row r="76" spans="1:12" ht="29.25" customHeight="1" x14ac:dyDescent="0.25">
      <c r="A76" s="54" t="s">
        <v>202</v>
      </c>
      <c r="B76" s="55" t="s">
        <v>203</v>
      </c>
      <c r="C76" s="55">
        <v>2</v>
      </c>
      <c r="D76" s="56">
        <f t="shared" si="1"/>
        <v>27.965000000000003</v>
      </c>
      <c r="E76" s="68"/>
      <c r="F76" s="64"/>
      <c r="G76" s="45"/>
      <c r="H76" s="45"/>
      <c r="I76" s="45"/>
      <c r="J76" s="45"/>
      <c r="K76" s="126">
        <v>39.950000000000003</v>
      </c>
      <c r="L76" s="127">
        <v>0.3</v>
      </c>
    </row>
    <row r="77" spans="1:12" ht="29.25" customHeight="1" x14ac:dyDescent="0.25">
      <c r="A77" s="54" t="s">
        <v>204</v>
      </c>
      <c r="B77" s="55" t="s">
        <v>205</v>
      </c>
      <c r="C77" s="55">
        <v>8</v>
      </c>
      <c r="D77" s="56">
        <f t="shared" si="1"/>
        <v>27.3</v>
      </c>
      <c r="E77" s="68"/>
      <c r="F77" s="64"/>
      <c r="G77" s="45"/>
      <c r="H77" s="45"/>
      <c r="I77" s="45"/>
      <c r="J77" s="45"/>
      <c r="K77" s="126">
        <v>39</v>
      </c>
      <c r="L77" s="127">
        <v>0.3</v>
      </c>
    </row>
    <row r="78" spans="1:12" ht="29.25" customHeight="1" x14ac:dyDescent="0.25">
      <c r="A78" s="54" t="s">
        <v>206</v>
      </c>
      <c r="B78" s="55" t="s">
        <v>207</v>
      </c>
      <c r="C78" s="55">
        <v>1</v>
      </c>
      <c r="D78" s="56">
        <f t="shared" si="1"/>
        <v>1129.6320000000001</v>
      </c>
      <c r="E78" s="68" t="s">
        <v>64</v>
      </c>
      <c r="F78" s="64"/>
      <c r="G78" s="45"/>
      <c r="H78" s="45"/>
      <c r="I78" s="45"/>
      <c r="J78" s="45"/>
      <c r="K78" s="126">
        <v>1613.76</v>
      </c>
      <c r="L78" s="127">
        <v>0.3</v>
      </c>
    </row>
    <row r="79" spans="1:12" ht="29.25" customHeight="1" x14ac:dyDescent="0.25">
      <c r="A79" s="54" t="s">
        <v>208</v>
      </c>
      <c r="B79" s="55" t="s">
        <v>209</v>
      </c>
      <c r="C79" s="55">
        <v>1</v>
      </c>
      <c r="D79" s="56">
        <f t="shared" si="1"/>
        <v>262.14999999999998</v>
      </c>
      <c r="E79" s="68" t="s">
        <v>64</v>
      </c>
      <c r="F79" s="64"/>
      <c r="G79" s="45"/>
      <c r="H79" s="45"/>
      <c r="I79" s="45"/>
      <c r="J79" s="45"/>
      <c r="K79" s="126">
        <v>374.5</v>
      </c>
      <c r="L79" s="127">
        <v>0.3</v>
      </c>
    </row>
    <row r="80" spans="1:12" ht="29.25" customHeight="1" x14ac:dyDescent="0.25">
      <c r="A80" s="54" t="s">
        <v>210</v>
      </c>
      <c r="B80" s="55" t="s">
        <v>211</v>
      </c>
      <c r="C80" s="55">
        <v>2</v>
      </c>
      <c r="D80" s="56">
        <f t="shared" si="1"/>
        <v>73.457999999999998</v>
      </c>
      <c r="E80" s="68"/>
      <c r="F80" s="64"/>
      <c r="G80" s="45"/>
      <c r="H80" s="45"/>
      <c r="I80" s="45"/>
      <c r="J80" s="45"/>
      <c r="K80" s="126">
        <v>104.94</v>
      </c>
      <c r="L80" s="127">
        <v>0.3</v>
      </c>
    </row>
    <row r="81" spans="1:12" ht="29.25" customHeight="1" x14ac:dyDescent="0.25">
      <c r="A81" s="54" t="s">
        <v>212</v>
      </c>
      <c r="B81" s="55" t="s">
        <v>213</v>
      </c>
      <c r="C81" s="55">
        <v>2</v>
      </c>
      <c r="D81" s="56">
        <f t="shared" ref="D81:D90" si="2">K81-(K81*L81)</f>
        <v>24.024000000000001</v>
      </c>
      <c r="E81" s="68"/>
      <c r="F81" s="64"/>
      <c r="G81" s="45"/>
      <c r="H81" s="45"/>
      <c r="I81" s="45"/>
      <c r="J81" s="45"/>
      <c r="K81" s="126">
        <v>34.32</v>
      </c>
      <c r="L81" s="127">
        <v>0.3</v>
      </c>
    </row>
    <row r="82" spans="1:12" ht="29.25" customHeight="1" x14ac:dyDescent="0.25">
      <c r="A82" s="54" t="s">
        <v>214</v>
      </c>
      <c r="B82" s="55" t="s">
        <v>215</v>
      </c>
      <c r="C82" s="55">
        <v>1</v>
      </c>
      <c r="D82" s="56">
        <f t="shared" si="2"/>
        <v>267.23514999999998</v>
      </c>
      <c r="E82" s="68" t="s">
        <v>64</v>
      </c>
      <c r="F82" s="64"/>
      <c r="G82" s="45"/>
      <c r="H82" s="45"/>
      <c r="I82" s="45"/>
      <c r="J82" s="45"/>
      <c r="K82" s="126">
        <v>381.7645</v>
      </c>
      <c r="L82" s="127">
        <v>0.3</v>
      </c>
    </row>
    <row r="83" spans="1:12" ht="29.25" customHeight="1" x14ac:dyDescent="0.25">
      <c r="A83" s="54" t="s">
        <v>216</v>
      </c>
      <c r="B83" s="55" t="s">
        <v>217</v>
      </c>
      <c r="C83" s="55">
        <v>3</v>
      </c>
      <c r="D83" s="56">
        <f t="shared" si="2"/>
        <v>59.85</v>
      </c>
      <c r="E83" s="68" t="s">
        <v>64</v>
      </c>
      <c r="F83" s="64"/>
      <c r="G83" s="45"/>
      <c r="H83" s="45"/>
      <c r="I83" s="45"/>
      <c r="J83" s="45"/>
      <c r="K83" s="126">
        <v>85.5</v>
      </c>
      <c r="L83" s="127">
        <v>0.3</v>
      </c>
    </row>
    <row r="84" spans="1:12" ht="29.25" customHeight="1" x14ac:dyDescent="0.25">
      <c r="A84" s="119" t="s">
        <v>316</v>
      </c>
      <c r="B84" s="55" t="s">
        <v>218</v>
      </c>
      <c r="C84" s="55">
        <v>3</v>
      </c>
      <c r="D84" s="56">
        <f t="shared" si="2"/>
        <v>36.691199999999995</v>
      </c>
      <c r="E84" s="68"/>
      <c r="F84" s="64"/>
      <c r="G84" s="45"/>
      <c r="H84" s="45"/>
      <c r="I84" s="45"/>
      <c r="J84" s="45"/>
      <c r="K84" s="126">
        <v>52.415999999999997</v>
      </c>
      <c r="L84" s="127">
        <v>0.3</v>
      </c>
    </row>
    <row r="85" spans="1:12" ht="29.25" customHeight="1" x14ac:dyDescent="0.25">
      <c r="A85" s="54" t="s">
        <v>219</v>
      </c>
      <c r="B85" s="55" t="s">
        <v>220</v>
      </c>
      <c r="C85" s="55">
        <v>1</v>
      </c>
      <c r="D85" s="56">
        <f t="shared" si="2"/>
        <v>89.334000000000003</v>
      </c>
      <c r="E85" s="68"/>
      <c r="F85" s="64"/>
      <c r="G85" s="45"/>
      <c r="H85" s="45"/>
      <c r="I85" s="45"/>
      <c r="J85" s="45"/>
      <c r="K85" s="126">
        <v>127.62</v>
      </c>
      <c r="L85" s="127">
        <v>0.3</v>
      </c>
    </row>
    <row r="86" spans="1:12" ht="29.25" customHeight="1" x14ac:dyDescent="0.25">
      <c r="A86" s="54" t="s">
        <v>221</v>
      </c>
      <c r="B86" s="55" t="s">
        <v>222</v>
      </c>
      <c r="C86" s="55">
        <v>1</v>
      </c>
      <c r="D86" s="56">
        <f t="shared" si="2"/>
        <v>167.79</v>
      </c>
      <c r="E86" s="68" t="s">
        <v>64</v>
      </c>
      <c r="F86" s="64"/>
      <c r="G86" s="45"/>
      <c r="H86" s="45"/>
      <c r="I86" s="45"/>
      <c r="J86" s="45"/>
      <c r="K86" s="126">
        <v>239.7</v>
      </c>
      <c r="L86" s="127">
        <v>0.3</v>
      </c>
    </row>
    <row r="87" spans="1:12" ht="29.25" customHeight="1" x14ac:dyDescent="0.25">
      <c r="A87" s="54" t="s">
        <v>223</v>
      </c>
      <c r="B87" s="55" t="s">
        <v>230</v>
      </c>
      <c r="C87" s="55">
        <v>1</v>
      </c>
      <c r="D87" s="56">
        <f t="shared" si="2"/>
        <v>207.27000000000004</v>
      </c>
      <c r="E87" s="68"/>
      <c r="F87" s="64"/>
      <c r="G87" s="45"/>
      <c r="H87" s="45"/>
      <c r="I87" s="45"/>
      <c r="J87" s="45"/>
      <c r="K87" s="126">
        <v>296.10000000000002</v>
      </c>
      <c r="L87" s="127">
        <v>0.3</v>
      </c>
    </row>
    <row r="88" spans="1:12" ht="29.25" customHeight="1" x14ac:dyDescent="0.25">
      <c r="A88" s="54" t="s">
        <v>224</v>
      </c>
      <c r="B88" s="55" t="s">
        <v>225</v>
      </c>
      <c r="C88" s="55">
        <v>4</v>
      </c>
      <c r="D88" s="56">
        <f t="shared" si="2"/>
        <v>27.72</v>
      </c>
      <c r="E88" s="68" t="s">
        <v>64</v>
      </c>
      <c r="F88" s="64"/>
      <c r="G88" s="45"/>
      <c r="H88" s="45"/>
      <c r="I88" s="45"/>
      <c r="J88" s="45"/>
      <c r="K88" s="126">
        <v>39.6</v>
      </c>
      <c r="L88" s="127">
        <v>0.3</v>
      </c>
    </row>
    <row r="89" spans="1:12" ht="29.25" customHeight="1" x14ac:dyDescent="0.25">
      <c r="A89" s="54" t="s">
        <v>226</v>
      </c>
      <c r="B89" s="55" t="s">
        <v>227</v>
      </c>
      <c r="C89" s="55">
        <v>1</v>
      </c>
      <c r="D89" s="56">
        <f t="shared" si="2"/>
        <v>97.754999999999995</v>
      </c>
      <c r="E89" s="68"/>
      <c r="F89" s="64"/>
      <c r="G89" s="45"/>
      <c r="H89" s="45"/>
      <c r="I89" s="45"/>
      <c r="J89" s="45"/>
      <c r="K89" s="126">
        <v>139.65</v>
      </c>
      <c r="L89" s="127">
        <v>0.3</v>
      </c>
    </row>
    <row r="90" spans="1:12" ht="29.25" customHeight="1" thickBot="1" x14ac:dyDescent="0.3">
      <c r="A90" s="59" t="s">
        <v>228</v>
      </c>
      <c r="B90" s="60" t="s">
        <v>229</v>
      </c>
      <c r="C90" s="60">
        <v>2</v>
      </c>
      <c r="D90" s="61">
        <f t="shared" si="2"/>
        <v>1330</v>
      </c>
      <c r="E90" s="69"/>
      <c r="F90" s="71"/>
      <c r="G90" s="45"/>
      <c r="H90" s="45"/>
      <c r="I90" s="45"/>
      <c r="J90" s="45"/>
      <c r="K90" s="129">
        <v>1900</v>
      </c>
      <c r="L90" s="130">
        <v>0.3</v>
      </c>
    </row>
    <row r="91" spans="1:12" ht="29.25" customHeight="1" thickBot="1" x14ac:dyDescent="0.3">
      <c r="A91" s="149" t="s">
        <v>377</v>
      </c>
      <c r="B91" s="150"/>
      <c r="C91" s="150"/>
      <c r="D91" s="150"/>
      <c r="E91" s="150"/>
      <c r="F91" s="151"/>
      <c r="G91" s="2"/>
      <c r="H91" s="2"/>
      <c r="I91" s="2"/>
      <c r="K91" s="2"/>
    </row>
  </sheetData>
  <sheetProtection algorithmName="SHA-512" hashValue="9lovsXffysI6PQHRCjG9rv9bI2Ty7QBBzlzT6NgjIBBP0QGZUN7543sy3iJvpbcGJpmRRXJKfxLIX6m8fytO2A==" saltValue="RwefLMKDYfMxk9xyFxMAXA==" spinCount="100000" sheet="1" objects="1" scenarios="1" selectLockedCells="1" selectUnlockedCells="1"/>
  <protectedRanges>
    <protectedRange algorithmName="SHA-512" hashValue="BKv6dhDxX6ZCCs4XdP20FVpe8FF+Z8X1AnJMVU01Ft1pgI5GMhzuBuK87o0U9kdIk8bIfoM+vW0C8J3OyajXcw==" saltValue="HcpiyNAMPceUTHid6r5MLA==" spinCount="100000" sqref="K1:K6 H1:I5 K29 A29:C29 D1:F5 G6:G9 B2:B6 C1:C4 A1:A6 E29:H29 G11:G13 D6:E28 H6:H13 F7:F13 D29:D90" name="Molnlycke_1"/>
    <protectedRange algorithmName="SHA-512" hashValue="RySAZulh2wQ7L2/cT3I2NRduOG8iNn6u+RISSGyNnAJHFnuKt8RGnW3ePGXGy/U+bpJzMTzAnM7WDTzqLrPXQg==" saltValue="vmDZjKHZO5ldFDB6XOAGAQ==" spinCount="100000" sqref="K91 A91:G91" name="Wock_3"/>
    <protectedRange algorithmName="SHA-512" hashValue="BKv6dhDxX6ZCCs4XdP20FVpe8FF+Z8X1AnJMVU01Ft1pgI5GMhzuBuK87o0U9kdIk8bIfoM+vW0C8J3OyajXcw==" saltValue="HcpiyNAMPceUTHid6r5MLA==" spinCount="100000" sqref="K91 A91:H91" name="Molnlycke_3"/>
    <protectedRange algorithmName="SHA-512" hashValue="RySAZulh2wQ7L2/cT3I2NRduOG8iNn6u+RISSGyNnAJHFnuKt8RGnW3ePGXGy/U+bpJzMTzAnM7WDTzqLrPXQg==" saltValue="vmDZjKHZO5ldFDB6XOAGAQ==" spinCount="100000" sqref="G7:G29" name="Wock_4"/>
    <protectedRange algorithmName="SHA-512" hashValue="BKv6dhDxX6ZCCs4XdP20FVpe8FF+Z8X1AnJMVU01Ft1pgI5GMhzuBuK87o0U9kdIk8bIfoM+vW0C8J3OyajXcw==" saltValue="HcpiyNAMPceUTHid6r5MLA==" spinCount="100000" sqref="G29:I29 G7:J28 J29:J92" name="Molnlycke_4"/>
    <protectedRange algorithmName="SHA-512" hashValue="RySAZulh2wQ7L2/cT3I2NRduOG8iNn6u+RISSGyNnAJHFnuKt8RGnW3ePGXGy/U+bpJzMTzAnM7WDTzqLrPXQg==" saltValue="vmDZjKHZO5ldFDB6XOAGAQ==" spinCount="100000" sqref="G29:I29 J7:J92" name="Wock"/>
  </protectedRanges>
  <mergeCells count="3">
    <mergeCell ref="A1:F4"/>
    <mergeCell ref="B5:F5"/>
    <mergeCell ref="A91:F91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05E0-383F-4117-A630-5351C699FB73}">
  <sheetPr codeName="List2"/>
  <dimension ref="A1:P38"/>
  <sheetViews>
    <sheetView workbookViewId="0">
      <pane ySplit="6" topLeftCell="A28" activePane="bottomLeft" state="frozen"/>
      <selection pane="bottomLeft" activeCell="A36" sqref="A36"/>
    </sheetView>
  </sheetViews>
  <sheetFormatPr defaultColWidth="9.28515625" defaultRowHeight="15" x14ac:dyDescent="0.25"/>
  <cols>
    <col min="1" max="1" width="24.140625" style="73" customWidth="1"/>
    <col min="2" max="2" width="58.7109375" style="73" customWidth="1"/>
    <col min="3" max="3" width="9.140625" style="73" customWidth="1"/>
    <col min="4" max="4" width="13" style="73" customWidth="1"/>
    <col min="5" max="5" width="14.42578125" style="73" customWidth="1"/>
    <col min="6" max="6" width="11.7109375" style="73" customWidth="1"/>
    <col min="7" max="7" width="16.140625" style="73" customWidth="1"/>
    <col min="8" max="8" width="10.42578125" style="73" customWidth="1"/>
    <col min="9" max="9" width="11.85546875" style="73" customWidth="1"/>
    <col min="10" max="10" width="12.140625" style="73" hidden="1" customWidth="1"/>
    <col min="11" max="11" width="0" style="73" hidden="1" customWidth="1"/>
    <col min="12" max="16384" width="9.28515625" style="73"/>
  </cols>
  <sheetData>
    <row r="1" spans="1:16" ht="45.75" customHeight="1" x14ac:dyDescent="0.25">
      <c r="A1" s="146" t="s">
        <v>318</v>
      </c>
      <c r="B1" s="147"/>
      <c r="C1" s="147"/>
      <c r="D1" s="147"/>
      <c r="E1" s="147"/>
      <c r="F1" s="147"/>
      <c r="G1" s="72"/>
      <c r="H1" s="72"/>
      <c r="J1" s="74"/>
    </row>
    <row r="2" spans="1:16" ht="12.75" customHeight="1" x14ac:dyDescent="0.25">
      <c r="A2" s="147"/>
      <c r="B2" s="147"/>
      <c r="C2" s="147"/>
      <c r="D2" s="147"/>
      <c r="E2" s="147"/>
      <c r="F2" s="147"/>
      <c r="G2" s="72"/>
      <c r="H2" s="72"/>
      <c r="J2" s="74"/>
    </row>
    <row r="3" spans="1:16" ht="12.75" customHeight="1" x14ac:dyDescent="0.25">
      <c r="A3" s="147"/>
      <c r="B3" s="147"/>
      <c r="C3" s="147"/>
      <c r="D3" s="147"/>
      <c r="E3" s="147"/>
      <c r="F3" s="147"/>
      <c r="G3" s="72"/>
      <c r="H3" s="72"/>
      <c r="J3" s="74"/>
    </row>
    <row r="4" spans="1:16" ht="9" customHeight="1" x14ac:dyDescent="0.25">
      <c r="A4" s="147"/>
      <c r="B4" s="147"/>
      <c r="C4" s="147"/>
      <c r="D4" s="147"/>
      <c r="E4" s="147"/>
      <c r="F4" s="147"/>
      <c r="G4" s="72"/>
      <c r="H4" s="72"/>
      <c r="J4" s="74"/>
    </row>
    <row r="5" spans="1:16" ht="18.75" customHeight="1" thickBot="1" x14ac:dyDescent="0.3">
      <c r="A5" s="75"/>
      <c r="B5" s="148" t="s">
        <v>325</v>
      </c>
      <c r="C5" s="148"/>
      <c r="D5" s="148"/>
      <c r="E5" s="148"/>
      <c r="F5" s="148"/>
      <c r="G5" s="76"/>
      <c r="H5" s="76"/>
      <c r="J5" s="76"/>
    </row>
    <row r="6" spans="1:16" s="77" customFormat="1" ht="29.25" customHeight="1" thickBot="1" x14ac:dyDescent="0.3">
      <c r="A6" s="14" t="s">
        <v>6</v>
      </c>
      <c r="B6" s="15" t="s">
        <v>5</v>
      </c>
      <c r="C6" s="15" t="s">
        <v>313</v>
      </c>
      <c r="D6" s="15" t="s">
        <v>3</v>
      </c>
      <c r="E6" s="15" t="s">
        <v>4</v>
      </c>
      <c r="F6" s="21" t="s">
        <v>63</v>
      </c>
      <c r="G6" s="28"/>
      <c r="H6" s="29"/>
      <c r="J6" s="13" t="s">
        <v>1</v>
      </c>
      <c r="K6" s="128" t="s">
        <v>0</v>
      </c>
    </row>
    <row r="7" spans="1:16" s="77" customFormat="1" ht="29.25" customHeight="1" x14ac:dyDescent="0.25">
      <c r="A7" s="78" t="s">
        <v>52</v>
      </c>
      <c r="B7" s="79" t="s">
        <v>53</v>
      </c>
      <c r="C7" s="79">
        <v>1</v>
      </c>
      <c r="D7" s="80">
        <f t="shared" ref="D7:D24" si="0">J7-(J7*K7)</f>
        <v>428.4</v>
      </c>
      <c r="E7" s="79"/>
      <c r="F7" s="81"/>
      <c r="G7" s="73"/>
      <c r="H7" s="73"/>
      <c r="I7" s="73"/>
      <c r="J7" s="126">
        <v>612</v>
      </c>
      <c r="K7" s="127">
        <v>0.3</v>
      </c>
      <c r="L7" s="73"/>
      <c r="M7" s="73"/>
      <c r="N7" s="73"/>
      <c r="O7" s="73"/>
      <c r="P7" s="73"/>
    </row>
    <row r="8" spans="1:16" s="77" customFormat="1" ht="29.25" customHeight="1" x14ac:dyDescent="0.25">
      <c r="A8" s="119" t="s">
        <v>315</v>
      </c>
      <c r="B8" s="55" t="s">
        <v>28</v>
      </c>
      <c r="C8" s="55">
        <v>30</v>
      </c>
      <c r="D8" s="57">
        <f t="shared" si="0"/>
        <v>11.780999999999999</v>
      </c>
      <c r="E8" s="55"/>
      <c r="F8" s="82"/>
      <c r="G8" s="73"/>
      <c r="H8" s="73"/>
      <c r="I8" s="73"/>
      <c r="J8" s="126">
        <v>16.829999999999998</v>
      </c>
      <c r="K8" s="127">
        <v>0.3</v>
      </c>
      <c r="L8" s="73"/>
      <c r="M8" s="73"/>
      <c r="N8" s="73"/>
      <c r="O8" s="73"/>
      <c r="P8" s="73"/>
    </row>
    <row r="9" spans="1:16" s="77" customFormat="1" ht="29.25" customHeight="1" x14ac:dyDescent="0.25">
      <c r="A9" s="54" t="s">
        <v>30</v>
      </c>
      <c r="B9" s="55" t="s">
        <v>29</v>
      </c>
      <c r="C9" s="55">
        <v>1</v>
      </c>
      <c r="D9" s="57">
        <f t="shared" si="0"/>
        <v>1896.181</v>
      </c>
      <c r="E9" s="55"/>
      <c r="F9" s="82"/>
      <c r="G9" s="73"/>
      <c r="H9" s="73"/>
      <c r="I9" s="73"/>
      <c r="J9" s="126">
        <v>2708.83</v>
      </c>
      <c r="K9" s="127">
        <v>0.3</v>
      </c>
      <c r="L9" s="73"/>
      <c r="M9" s="73"/>
      <c r="N9" s="73"/>
      <c r="O9" s="73"/>
      <c r="P9" s="73"/>
    </row>
    <row r="10" spans="1:16" s="77" customFormat="1" ht="29.25" customHeight="1" x14ac:dyDescent="0.25">
      <c r="A10" s="54" t="s">
        <v>31</v>
      </c>
      <c r="B10" s="55" t="s">
        <v>32</v>
      </c>
      <c r="C10" s="55">
        <v>1</v>
      </c>
      <c r="D10" s="57">
        <f t="shared" si="0"/>
        <v>3620.1059999999998</v>
      </c>
      <c r="E10" s="55"/>
      <c r="F10" s="82"/>
      <c r="G10" s="73"/>
      <c r="H10" s="73"/>
      <c r="I10" s="73"/>
      <c r="J10" s="126">
        <v>5171.58</v>
      </c>
      <c r="K10" s="127">
        <v>0.3</v>
      </c>
      <c r="L10" s="73"/>
      <c r="M10" s="73"/>
      <c r="N10" s="73"/>
      <c r="O10" s="73"/>
      <c r="P10" s="73"/>
    </row>
    <row r="11" spans="1:16" s="77" customFormat="1" ht="29.25" customHeight="1" x14ac:dyDescent="0.25">
      <c r="A11" s="54" t="s">
        <v>59</v>
      </c>
      <c r="B11" s="55" t="s">
        <v>60</v>
      </c>
      <c r="C11" s="55">
        <v>1</v>
      </c>
      <c r="D11" s="57">
        <f t="shared" si="0"/>
        <v>362.95000000000005</v>
      </c>
      <c r="E11" s="55"/>
      <c r="F11" s="82"/>
      <c r="G11" s="73"/>
      <c r="H11" s="73"/>
      <c r="I11" s="73"/>
      <c r="J11" s="126">
        <v>518.5</v>
      </c>
      <c r="K11" s="127">
        <v>0.3</v>
      </c>
      <c r="L11" s="73"/>
      <c r="M11" s="73"/>
      <c r="N11" s="73"/>
      <c r="O11" s="73"/>
      <c r="P11" s="73"/>
    </row>
    <row r="12" spans="1:16" s="77" customFormat="1" ht="29.25" customHeight="1" x14ac:dyDescent="0.25">
      <c r="A12" s="54" t="s">
        <v>9</v>
      </c>
      <c r="B12" s="55" t="s">
        <v>10</v>
      </c>
      <c r="C12" s="55">
        <v>1</v>
      </c>
      <c r="D12" s="57">
        <f t="shared" si="0"/>
        <v>120.96000000000001</v>
      </c>
      <c r="E12" s="55"/>
      <c r="F12" s="84"/>
      <c r="G12" s="85"/>
      <c r="H12" s="86"/>
      <c r="J12" s="126">
        <v>172.8</v>
      </c>
      <c r="K12" s="127">
        <v>0.3</v>
      </c>
    </row>
    <row r="13" spans="1:16" ht="29.25" customHeight="1" x14ac:dyDescent="0.25">
      <c r="A13" s="54" t="s">
        <v>11</v>
      </c>
      <c r="B13" s="55" t="s">
        <v>12</v>
      </c>
      <c r="C13" s="55">
        <v>10</v>
      </c>
      <c r="D13" s="57">
        <f t="shared" si="0"/>
        <v>119.7</v>
      </c>
      <c r="E13" s="55"/>
      <c r="F13" s="87"/>
      <c r="G13" s="85"/>
      <c r="H13" s="86"/>
      <c r="I13" s="77"/>
      <c r="J13" s="126">
        <v>171</v>
      </c>
      <c r="K13" s="127">
        <v>0.3</v>
      </c>
      <c r="L13" s="88"/>
      <c r="M13" s="77"/>
      <c r="N13" s="77"/>
      <c r="O13" s="88"/>
      <c r="P13" s="77"/>
    </row>
    <row r="14" spans="1:16" ht="29.25" customHeight="1" x14ac:dyDescent="0.25">
      <c r="A14" s="54" t="s">
        <v>46</v>
      </c>
      <c r="B14" s="55" t="s">
        <v>65</v>
      </c>
      <c r="C14" s="55">
        <v>1</v>
      </c>
      <c r="D14" s="57">
        <f t="shared" si="0"/>
        <v>2337.9720000000002</v>
      </c>
      <c r="E14" s="55"/>
      <c r="F14" s="82"/>
      <c r="J14" s="126">
        <v>3339.96</v>
      </c>
      <c r="K14" s="127">
        <v>0.3</v>
      </c>
    </row>
    <row r="15" spans="1:16" ht="29.25" customHeight="1" x14ac:dyDescent="0.25">
      <c r="A15" s="54" t="s">
        <v>21</v>
      </c>
      <c r="B15" s="55" t="s">
        <v>22</v>
      </c>
      <c r="C15" s="55">
        <v>13</v>
      </c>
      <c r="D15" s="57">
        <f t="shared" si="0"/>
        <v>112.51142000000002</v>
      </c>
      <c r="E15" s="83">
        <v>46811</v>
      </c>
      <c r="F15" s="82"/>
      <c r="J15" s="126">
        <v>160.73060000000001</v>
      </c>
      <c r="K15" s="127">
        <v>0.3</v>
      </c>
    </row>
    <row r="16" spans="1:16" ht="29.25" customHeight="1" x14ac:dyDescent="0.25">
      <c r="A16" s="54" t="s">
        <v>56</v>
      </c>
      <c r="B16" s="55" t="s">
        <v>67</v>
      </c>
      <c r="C16" s="55">
        <v>1</v>
      </c>
      <c r="D16" s="57">
        <f t="shared" si="0"/>
        <v>343</v>
      </c>
      <c r="E16" s="83">
        <v>46203</v>
      </c>
      <c r="F16" s="82"/>
      <c r="J16" s="126">
        <v>490</v>
      </c>
      <c r="K16" s="127">
        <v>0.3</v>
      </c>
    </row>
    <row r="17" spans="1:16" ht="29.25" customHeight="1" x14ac:dyDescent="0.25">
      <c r="A17" s="54" t="s">
        <v>26</v>
      </c>
      <c r="B17" s="55" t="s">
        <v>27</v>
      </c>
      <c r="C17" s="55">
        <v>9</v>
      </c>
      <c r="D17" s="57">
        <f t="shared" si="0"/>
        <v>147</v>
      </c>
      <c r="E17" s="55"/>
      <c r="F17" s="82"/>
      <c r="J17" s="126">
        <v>210</v>
      </c>
      <c r="K17" s="127">
        <v>0.3</v>
      </c>
    </row>
    <row r="18" spans="1:16" ht="29.25" customHeight="1" x14ac:dyDescent="0.25">
      <c r="A18" s="54" t="s">
        <v>7</v>
      </c>
      <c r="B18" s="55" t="s">
        <v>8</v>
      </c>
      <c r="C18" s="55">
        <v>1</v>
      </c>
      <c r="D18" s="57">
        <f t="shared" si="0"/>
        <v>539</v>
      </c>
      <c r="E18" s="55"/>
      <c r="F18" s="84"/>
      <c r="G18" s="85"/>
      <c r="H18" s="86"/>
      <c r="I18" s="77"/>
      <c r="J18" s="126">
        <v>770</v>
      </c>
      <c r="K18" s="127">
        <v>0.3</v>
      </c>
      <c r="P18" s="77"/>
    </row>
    <row r="19" spans="1:16" ht="29.25" customHeight="1" x14ac:dyDescent="0.25">
      <c r="A19" s="54" t="s">
        <v>13</v>
      </c>
      <c r="B19" s="55" t="s">
        <v>14</v>
      </c>
      <c r="C19" s="55">
        <v>1</v>
      </c>
      <c r="D19" s="57">
        <f t="shared" si="0"/>
        <v>71.819999999999993</v>
      </c>
      <c r="E19" s="55"/>
      <c r="F19" s="84"/>
      <c r="G19" s="85"/>
      <c r="H19" s="86"/>
      <c r="I19" s="77"/>
      <c r="J19" s="126">
        <v>102.6</v>
      </c>
      <c r="K19" s="127">
        <v>0.3</v>
      </c>
      <c r="L19" s="77"/>
      <c r="M19" s="77"/>
      <c r="N19" s="77"/>
      <c r="O19" s="77"/>
      <c r="P19" s="77"/>
    </row>
    <row r="20" spans="1:16" ht="29.25" customHeight="1" x14ac:dyDescent="0.25">
      <c r="A20" s="54" t="s">
        <v>15</v>
      </c>
      <c r="B20" s="55" t="s">
        <v>16</v>
      </c>
      <c r="C20" s="55">
        <v>1</v>
      </c>
      <c r="D20" s="57">
        <f t="shared" si="0"/>
        <v>784</v>
      </c>
      <c r="E20" s="55"/>
      <c r="F20" s="84"/>
      <c r="G20" s="85"/>
      <c r="H20" s="86"/>
      <c r="I20" s="77"/>
      <c r="J20" s="126">
        <v>1120</v>
      </c>
      <c r="K20" s="127">
        <v>0.3</v>
      </c>
      <c r="L20" s="77"/>
      <c r="M20" s="77"/>
      <c r="N20" s="77"/>
      <c r="O20" s="77"/>
      <c r="P20" s="77"/>
    </row>
    <row r="21" spans="1:16" ht="29.25" customHeight="1" x14ac:dyDescent="0.25">
      <c r="A21" s="54" t="s">
        <v>45</v>
      </c>
      <c r="B21" s="55" t="s">
        <v>66</v>
      </c>
      <c r="C21" s="55">
        <v>2</v>
      </c>
      <c r="D21" s="57">
        <f t="shared" si="0"/>
        <v>62.221600000000009</v>
      </c>
      <c r="E21" s="55"/>
      <c r="F21" s="82"/>
      <c r="J21" s="126">
        <v>88.888000000000005</v>
      </c>
      <c r="K21" s="127">
        <v>0.3</v>
      </c>
    </row>
    <row r="22" spans="1:16" ht="29.25" customHeight="1" x14ac:dyDescent="0.25">
      <c r="A22" s="54" t="s">
        <v>61</v>
      </c>
      <c r="B22" s="55" t="s">
        <v>62</v>
      </c>
      <c r="C22" s="55">
        <v>1</v>
      </c>
      <c r="D22" s="57">
        <f t="shared" si="0"/>
        <v>222.25</v>
      </c>
      <c r="E22" s="55"/>
      <c r="F22" s="82"/>
      <c r="J22" s="126">
        <v>317.5</v>
      </c>
      <c r="K22" s="127">
        <v>0.3</v>
      </c>
    </row>
    <row r="23" spans="1:16" ht="29.25" customHeight="1" x14ac:dyDescent="0.25">
      <c r="A23" s="54">
        <v>105062</v>
      </c>
      <c r="B23" s="55" t="s">
        <v>47</v>
      </c>
      <c r="C23" s="55">
        <v>3</v>
      </c>
      <c r="D23" s="57">
        <f t="shared" si="0"/>
        <v>56.526399999999995</v>
      </c>
      <c r="E23" s="55"/>
      <c r="F23" s="82"/>
      <c r="J23" s="126">
        <v>80.751999999999995</v>
      </c>
      <c r="K23" s="127">
        <v>0.3</v>
      </c>
    </row>
    <row r="24" spans="1:16" ht="29.25" customHeight="1" x14ac:dyDescent="0.25">
      <c r="A24" s="54" t="s">
        <v>19</v>
      </c>
      <c r="B24" s="55" t="s">
        <v>20</v>
      </c>
      <c r="C24" s="55">
        <v>2</v>
      </c>
      <c r="D24" s="57">
        <f t="shared" si="0"/>
        <v>416.5</v>
      </c>
      <c r="E24" s="55"/>
      <c r="F24" s="89"/>
      <c r="G24" s="90"/>
      <c r="H24" s="90"/>
      <c r="J24" s="126">
        <v>595</v>
      </c>
      <c r="K24" s="127">
        <v>0.3</v>
      </c>
    </row>
    <row r="25" spans="1:16" ht="29.25" customHeight="1" x14ac:dyDescent="0.25">
      <c r="A25" s="54" t="s">
        <v>43</v>
      </c>
      <c r="B25" s="55" t="s">
        <v>44</v>
      </c>
      <c r="C25" s="55">
        <v>1</v>
      </c>
      <c r="D25" s="57">
        <f t="shared" ref="D25:D34" si="1">J25-(J25*K25)</f>
        <v>107.80000000000001</v>
      </c>
      <c r="E25" s="55"/>
      <c r="F25" s="82"/>
      <c r="J25" s="126">
        <v>154</v>
      </c>
      <c r="K25" s="127">
        <v>0.3</v>
      </c>
    </row>
    <row r="26" spans="1:16" ht="29.25" customHeight="1" x14ac:dyDescent="0.25">
      <c r="A26" s="54" t="s">
        <v>48</v>
      </c>
      <c r="B26" s="55" t="s">
        <v>49</v>
      </c>
      <c r="C26" s="55">
        <v>8</v>
      </c>
      <c r="D26" s="57">
        <f t="shared" si="1"/>
        <v>74.441079999999999</v>
      </c>
      <c r="E26" s="55"/>
      <c r="F26" s="82"/>
      <c r="J26" s="126">
        <v>106.34439999999999</v>
      </c>
      <c r="K26" s="127">
        <v>0.3</v>
      </c>
    </row>
    <row r="27" spans="1:16" ht="29.25" customHeight="1" x14ac:dyDescent="0.25">
      <c r="A27" s="54" t="s">
        <v>17</v>
      </c>
      <c r="B27" s="55" t="s">
        <v>18</v>
      </c>
      <c r="C27" s="55">
        <v>5</v>
      </c>
      <c r="D27" s="57">
        <f t="shared" si="1"/>
        <v>308</v>
      </c>
      <c r="E27" s="55"/>
      <c r="F27" s="84"/>
      <c r="G27" s="85"/>
      <c r="H27" s="86"/>
      <c r="I27" s="77"/>
      <c r="J27" s="126">
        <v>440</v>
      </c>
      <c r="K27" s="127">
        <v>0.3</v>
      </c>
      <c r="L27" s="77"/>
      <c r="M27" s="77"/>
      <c r="N27" s="77"/>
      <c r="O27" s="77"/>
      <c r="P27" s="77"/>
    </row>
    <row r="28" spans="1:16" ht="29.25" customHeight="1" x14ac:dyDescent="0.25">
      <c r="A28" s="54" t="s">
        <v>50</v>
      </c>
      <c r="B28" s="55" t="s">
        <v>51</v>
      </c>
      <c r="C28" s="55">
        <v>1</v>
      </c>
      <c r="D28" s="56">
        <f t="shared" si="1"/>
        <v>179.21749999999997</v>
      </c>
      <c r="E28" s="55"/>
      <c r="F28" s="82"/>
      <c r="J28" s="126">
        <v>256.02499999999998</v>
      </c>
      <c r="K28" s="131">
        <v>0.3</v>
      </c>
    </row>
    <row r="29" spans="1:16" ht="29.25" customHeight="1" x14ac:dyDescent="0.25">
      <c r="A29" s="54" t="s">
        <v>54</v>
      </c>
      <c r="B29" s="55" t="s">
        <v>55</v>
      </c>
      <c r="C29" s="55">
        <v>2</v>
      </c>
      <c r="D29" s="56">
        <f t="shared" si="1"/>
        <v>269.5</v>
      </c>
      <c r="E29" s="83">
        <v>46783</v>
      </c>
      <c r="F29" s="82"/>
      <c r="J29" s="126">
        <v>385</v>
      </c>
      <c r="K29" s="131">
        <v>0.3</v>
      </c>
    </row>
    <row r="30" spans="1:16" ht="29.25" customHeight="1" x14ac:dyDescent="0.25">
      <c r="A30" s="54" t="s">
        <v>41</v>
      </c>
      <c r="B30" s="55" t="s">
        <v>42</v>
      </c>
      <c r="C30" s="55">
        <v>194</v>
      </c>
      <c r="D30" s="56">
        <f t="shared" si="1"/>
        <v>406.77</v>
      </c>
      <c r="E30" s="83">
        <v>46203</v>
      </c>
      <c r="F30" s="82"/>
      <c r="J30" s="126">
        <v>581.1</v>
      </c>
      <c r="K30" s="131">
        <v>0.3</v>
      </c>
    </row>
    <row r="31" spans="1:16" ht="29.25" customHeight="1" x14ac:dyDescent="0.25">
      <c r="A31" s="54" t="s">
        <v>23</v>
      </c>
      <c r="B31" s="55" t="s">
        <v>24</v>
      </c>
      <c r="C31" s="55">
        <v>52</v>
      </c>
      <c r="D31" s="56">
        <f t="shared" si="1"/>
        <v>557.92043999999999</v>
      </c>
      <c r="E31" s="83">
        <v>46843</v>
      </c>
      <c r="F31" s="82"/>
      <c r="J31" s="126">
        <v>797.02919999999995</v>
      </c>
      <c r="K31" s="131">
        <v>0.3</v>
      </c>
    </row>
    <row r="32" spans="1:16" ht="29.25" customHeight="1" x14ac:dyDescent="0.25">
      <c r="A32" s="54" t="s">
        <v>33</v>
      </c>
      <c r="B32" s="55" t="s">
        <v>34</v>
      </c>
      <c r="C32" s="55">
        <v>1</v>
      </c>
      <c r="D32" s="56">
        <f t="shared" si="1"/>
        <v>490</v>
      </c>
      <c r="E32" s="55"/>
      <c r="F32" s="82"/>
      <c r="J32" s="126">
        <v>700</v>
      </c>
      <c r="K32" s="131">
        <v>0.3</v>
      </c>
    </row>
    <row r="33" spans="1:11" ht="29.25" customHeight="1" x14ac:dyDescent="0.25">
      <c r="A33" s="54">
        <v>21053</v>
      </c>
      <c r="B33" s="55" t="s">
        <v>25</v>
      </c>
      <c r="C33" s="55">
        <v>1</v>
      </c>
      <c r="D33" s="56">
        <f t="shared" si="1"/>
        <v>764.26</v>
      </c>
      <c r="E33" s="83">
        <v>46295</v>
      </c>
      <c r="F33" s="82"/>
      <c r="J33" s="126">
        <v>1091.8</v>
      </c>
      <c r="K33" s="131">
        <v>0.3</v>
      </c>
    </row>
    <row r="34" spans="1:11" ht="29.25" customHeight="1" thickBot="1" x14ac:dyDescent="0.3">
      <c r="A34" s="59" t="s">
        <v>57</v>
      </c>
      <c r="B34" s="60" t="s">
        <v>58</v>
      </c>
      <c r="C34" s="60">
        <v>7</v>
      </c>
      <c r="D34" s="61">
        <f t="shared" si="1"/>
        <v>1746.5</v>
      </c>
      <c r="E34" s="91">
        <v>46443</v>
      </c>
      <c r="F34" s="92"/>
      <c r="J34" s="129">
        <v>2495</v>
      </c>
      <c r="K34" s="132">
        <v>0.3</v>
      </c>
    </row>
    <row r="35" spans="1:11" ht="29.25" customHeight="1" thickBot="1" x14ac:dyDescent="0.3">
      <c r="A35" s="149" t="s">
        <v>377</v>
      </c>
      <c r="B35" s="150"/>
      <c r="C35" s="150"/>
      <c r="D35" s="150"/>
      <c r="E35" s="150"/>
      <c r="F35" s="151"/>
    </row>
    <row r="36" spans="1:11" ht="29.25" customHeight="1" x14ac:dyDescent="0.25">
      <c r="G36" s="90"/>
      <c r="H36" s="90"/>
      <c r="I36" s="90"/>
      <c r="K36" s="90"/>
    </row>
    <row r="37" spans="1:11" ht="29.25" customHeight="1" x14ac:dyDescent="0.25"/>
    <row r="38" spans="1:11" ht="21" x14ac:dyDescent="0.25">
      <c r="A38" s="90"/>
    </row>
  </sheetData>
  <sheetProtection algorithmName="SHA-512" hashValue="SAtZVEJMkORQDkl+GIjrJL2soHBIkMXVLiccQMqVy2nScBGCZK8x2vQinNQESWHRau7Rnu43UT/o/hocVdPUIw==" saltValue="izw3ia9YurJZO39Ei2dJag==" spinCount="100000" sheet="1" objects="1" scenarios="1" selectLockedCells="1" selectUnlockedCells="1"/>
  <protectedRanges>
    <protectedRange algorithmName="SHA-512" hashValue="RySAZulh2wQ7L2/cT3I2NRduOG8iNn6u+RISSGyNnAJHFnuKt8RGnW3ePGXGy/U+bpJzMTzAnM7WDTzqLrPXQg==" saltValue="vmDZjKHZO5ldFDB6XOAGAQ==" spinCount="100000" sqref="A38 A7:D24 D25:D34" name="Wock_2"/>
    <protectedRange algorithmName="SHA-512" hashValue="BKv6dhDxX6ZCCs4XdP20FVpe8FF+Z8X1AnJMVU01Ft1pgI5GMhzuBuK87o0U9kdIk8bIfoM+vW0C8J3OyajXcw==" saltValue="HcpiyNAMPceUTHid6r5MLA==" spinCount="100000" sqref="A38 D7:G12 F13:G13 D13:D34" name="Molnlycke_2"/>
    <protectedRange algorithmName="SHA-512" hashValue="BKv6dhDxX6ZCCs4XdP20FVpe8FF+Z8X1AnJMVU01Ft1pgI5GMhzuBuK87o0U9kdIk8bIfoM+vW0C8J3OyajXcw==" saltValue="HcpiyNAMPceUTHid6r5MLA==" spinCount="100000" sqref="J1:J6 G6 G1:H5 B2:B5 D1:E5 C1:C4 A1:A5" name="Oblast1_1"/>
    <protectedRange algorithmName="SHA-512" hashValue="RySAZulh2wQ7L2/cT3I2NRduOG8iNn6u+RISSGyNnAJHFnuKt8RGnW3ePGXGy/U+bpJzMTzAnM7WDTzqLrPXQg==" saltValue="vmDZjKHZO5ldFDB6XOAGAQ==" spinCount="100000" sqref="A6:E6" name="Wock_3"/>
    <protectedRange algorithmName="SHA-512" hashValue="BKv6dhDxX6ZCCs4XdP20FVpe8FF+Z8X1AnJMVU01Ft1pgI5GMhzuBuK87o0U9kdIk8bIfoM+vW0C8J3OyajXcw==" saltValue="HcpiyNAMPceUTHid6r5MLA==" spinCount="100000" sqref="A6:E6" name="Molnlycke_3"/>
    <protectedRange algorithmName="SHA-512" hashValue="BKv6dhDxX6ZCCs4XdP20FVpe8FF+Z8X1AnJMVU01Ft1pgI5GMhzuBuK87o0U9kdIk8bIfoM+vW0C8J3OyajXcw==" saltValue="HcpiyNAMPceUTHid6r5MLA==" spinCount="100000" sqref="K36 G36:H36" name="Molnlycke_5"/>
    <protectedRange algorithmName="SHA-512" hashValue="RySAZulh2wQ7L2/cT3I2NRduOG8iNn6u+RISSGyNnAJHFnuKt8RGnW3ePGXGy/U+bpJzMTzAnM7WDTzqLrPXQg==" saltValue="vmDZjKHZO5ldFDB6XOAGAQ==" spinCount="100000" sqref="A35:F35" name="Wock_3_1"/>
    <protectedRange algorithmName="SHA-512" hashValue="BKv6dhDxX6ZCCs4XdP20FVpe8FF+Z8X1AnJMVU01Ft1pgI5GMhzuBuK87o0U9kdIk8bIfoM+vW0C8J3OyajXcw==" saltValue="HcpiyNAMPceUTHid6r5MLA==" spinCount="100000" sqref="A35:F35" name="Molnlycke_3_1"/>
  </protectedRanges>
  <mergeCells count="3">
    <mergeCell ref="A35:F35"/>
    <mergeCell ref="B5:F5"/>
    <mergeCell ref="A1:F4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86EB-8D66-498F-8742-77D84D6109E6}">
  <sheetPr codeName="List3"/>
  <dimension ref="A1:P22"/>
  <sheetViews>
    <sheetView workbookViewId="0">
      <pane ySplit="6" topLeftCell="A7" activePane="bottomLeft" state="frozen"/>
      <selection pane="bottomLeft" activeCell="A20" sqref="A20"/>
    </sheetView>
  </sheetViews>
  <sheetFormatPr defaultColWidth="9.28515625" defaultRowHeight="15" x14ac:dyDescent="0.25"/>
  <cols>
    <col min="1" max="1" width="24.140625" style="24" customWidth="1"/>
    <col min="2" max="2" width="58.7109375" style="24" customWidth="1"/>
    <col min="3" max="3" width="9.140625" style="24" customWidth="1"/>
    <col min="4" max="4" width="13" style="24" customWidth="1"/>
    <col min="5" max="5" width="14.42578125" style="24" customWidth="1"/>
    <col min="6" max="6" width="11.7109375" style="24" customWidth="1"/>
    <col min="7" max="7" width="16.140625" style="24" customWidth="1"/>
    <col min="8" max="8" width="10.42578125" style="24" customWidth="1"/>
    <col min="9" max="9" width="11.85546875" style="24" customWidth="1"/>
    <col min="10" max="10" width="12.140625" style="24" hidden="1" customWidth="1"/>
    <col min="11" max="11" width="0" style="24" hidden="1" customWidth="1"/>
    <col min="12" max="16384" width="9.28515625" style="24"/>
  </cols>
  <sheetData>
    <row r="1" spans="1:16" ht="45.75" customHeight="1" x14ac:dyDescent="0.25">
      <c r="A1" s="146" t="s">
        <v>319</v>
      </c>
      <c r="B1" s="147"/>
      <c r="C1" s="147"/>
      <c r="D1" s="147"/>
      <c r="E1" s="147"/>
      <c r="F1" s="147"/>
      <c r="G1" s="23"/>
      <c r="H1" s="23"/>
      <c r="J1" s="25"/>
    </row>
    <row r="2" spans="1:16" ht="12.75" customHeight="1" x14ac:dyDescent="0.5">
      <c r="A2" s="147"/>
      <c r="B2" s="147"/>
      <c r="C2" s="147"/>
      <c r="D2" s="147"/>
      <c r="E2" s="147"/>
      <c r="F2" s="147"/>
      <c r="G2" s="23"/>
      <c r="H2" s="23"/>
      <c r="J2" s="26"/>
    </row>
    <row r="3" spans="1:16" ht="12.75" customHeight="1" x14ac:dyDescent="0.5">
      <c r="A3" s="147"/>
      <c r="B3" s="147"/>
      <c r="C3" s="147"/>
      <c r="D3" s="147"/>
      <c r="E3" s="147"/>
      <c r="F3" s="147"/>
      <c r="G3" s="23"/>
      <c r="H3" s="23"/>
      <c r="J3" s="26"/>
    </row>
    <row r="4" spans="1:16" ht="9" customHeight="1" x14ac:dyDescent="0.5">
      <c r="A4" s="147"/>
      <c r="B4" s="147"/>
      <c r="C4" s="147"/>
      <c r="D4" s="147"/>
      <c r="E4" s="147"/>
      <c r="F4" s="147"/>
      <c r="G4" s="23"/>
      <c r="H4" s="23"/>
      <c r="J4" s="26"/>
    </row>
    <row r="5" spans="1:16" ht="18.75" customHeight="1" thickBot="1" x14ac:dyDescent="0.3">
      <c r="A5" s="11"/>
      <c r="B5" s="148" t="s">
        <v>325</v>
      </c>
      <c r="C5" s="148"/>
      <c r="D5" s="148"/>
      <c r="E5" s="148"/>
      <c r="F5" s="148"/>
      <c r="G5" s="27"/>
      <c r="H5" s="27"/>
      <c r="J5" s="27"/>
    </row>
    <row r="6" spans="1:16" s="30" customFormat="1" ht="27.75" customHeight="1" thickBot="1" x14ac:dyDescent="0.3">
      <c r="A6" s="7" t="s">
        <v>6</v>
      </c>
      <c r="B6" s="6" t="s">
        <v>5</v>
      </c>
      <c r="C6" s="15" t="s">
        <v>313</v>
      </c>
      <c r="D6" s="6" t="s">
        <v>3</v>
      </c>
      <c r="E6" s="6" t="s">
        <v>4</v>
      </c>
      <c r="F6" s="18" t="s">
        <v>63</v>
      </c>
      <c r="G6" s="28"/>
      <c r="H6" s="29"/>
      <c r="I6" s="77"/>
      <c r="J6" s="93" t="s">
        <v>1</v>
      </c>
      <c r="K6" s="94" t="s">
        <v>0</v>
      </c>
    </row>
    <row r="7" spans="1:16" s="30" customFormat="1" ht="27.75" customHeight="1" x14ac:dyDescent="0.25">
      <c r="A7" s="95" t="s">
        <v>231</v>
      </c>
      <c r="B7" s="96" t="s">
        <v>232</v>
      </c>
      <c r="C7" s="96">
        <v>3</v>
      </c>
      <c r="D7" s="97">
        <f t="shared" ref="D7:D18" si="0">J7-(J7*K7)</f>
        <v>857.16064000000006</v>
      </c>
      <c r="E7" s="96"/>
      <c r="F7" s="110"/>
      <c r="G7" s="73"/>
      <c r="H7" s="73"/>
      <c r="I7" s="73"/>
      <c r="J7" s="98">
        <v>1071.4508000000001</v>
      </c>
      <c r="K7" s="58">
        <v>0.2</v>
      </c>
      <c r="L7" s="24"/>
      <c r="M7" s="24"/>
      <c r="N7" s="24"/>
      <c r="O7" s="24"/>
      <c r="P7" s="24"/>
    </row>
    <row r="8" spans="1:16" s="30" customFormat="1" ht="27.75" customHeight="1" x14ac:dyDescent="0.25">
      <c r="A8" s="99" t="s">
        <v>233</v>
      </c>
      <c r="B8" s="100" t="s">
        <v>234</v>
      </c>
      <c r="C8" s="100">
        <v>5</v>
      </c>
      <c r="D8" s="101">
        <f t="shared" si="0"/>
        <v>996.69848000000002</v>
      </c>
      <c r="E8" s="100"/>
      <c r="F8" s="111"/>
      <c r="G8" s="73"/>
      <c r="H8" s="73"/>
      <c r="I8" s="73"/>
      <c r="J8" s="102">
        <v>1245.8731</v>
      </c>
      <c r="K8" s="53">
        <v>0.2</v>
      </c>
      <c r="L8" s="24"/>
      <c r="M8" s="24"/>
      <c r="N8" s="24"/>
      <c r="O8" s="24"/>
      <c r="P8" s="24"/>
    </row>
    <row r="9" spans="1:16" s="30" customFormat="1" ht="27.75" customHeight="1" x14ac:dyDescent="0.25">
      <c r="A9" s="99" t="s">
        <v>235</v>
      </c>
      <c r="B9" s="100" t="s">
        <v>236</v>
      </c>
      <c r="C9" s="100">
        <v>5</v>
      </c>
      <c r="D9" s="101">
        <f t="shared" si="0"/>
        <v>1136.23624</v>
      </c>
      <c r="E9" s="100"/>
      <c r="F9" s="111"/>
      <c r="G9" s="73"/>
      <c r="H9" s="73"/>
      <c r="I9" s="73"/>
      <c r="J9" s="102">
        <v>1420.2953</v>
      </c>
      <c r="K9" s="53">
        <v>0.2</v>
      </c>
      <c r="L9" s="24"/>
      <c r="M9" s="24"/>
      <c r="N9" s="24"/>
      <c r="O9" s="24"/>
      <c r="P9" s="24"/>
    </row>
    <row r="10" spans="1:16" s="30" customFormat="1" ht="27.75" customHeight="1" x14ac:dyDescent="0.25">
      <c r="A10" s="99" t="s">
        <v>237</v>
      </c>
      <c r="B10" s="100" t="s">
        <v>238</v>
      </c>
      <c r="C10" s="100">
        <v>1</v>
      </c>
      <c r="D10" s="101">
        <f t="shared" si="0"/>
        <v>1594.7175199999999</v>
      </c>
      <c r="E10" s="100"/>
      <c r="F10" s="111"/>
      <c r="G10" s="73"/>
      <c r="H10" s="73"/>
      <c r="I10" s="73"/>
      <c r="J10" s="102">
        <v>1993.3969</v>
      </c>
      <c r="K10" s="53">
        <v>0.2</v>
      </c>
      <c r="L10" s="24"/>
      <c r="M10" s="24"/>
      <c r="N10" s="24"/>
      <c r="O10" s="24"/>
      <c r="P10" s="24"/>
    </row>
    <row r="11" spans="1:16" s="30" customFormat="1" ht="27.75" customHeight="1" x14ac:dyDescent="0.25">
      <c r="A11" s="99" t="s">
        <v>239</v>
      </c>
      <c r="B11" s="100" t="s">
        <v>240</v>
      </c>
      <c r="C11" s="100">
        <v>3</v>
      </c>
      <c r="D11" s="101">
        <f t="shared" si="0"/>
        <v>956.83047999999997</v>
      </c>
      <c r="E11" s="100"/>
      <c r="F11" s="111"/>
      <c r="G11" s="73"/>
      <c r="H11" s="73"/>
      <c r="I11" s="73"/>
      <c r="J11" s="102">
        <v>1196.0381</v>
      </c>
      <c r="K11" s="53">
        <v>0.2</v>
      </c>
      <c r="L11" s="24"/>
      <c r="M11" s="24"/>
      <c r="N11" s="24"/>
      <c r="O11" s="24"/>
      <c r="P11" s="24"/>
    </row>
    <row r="12" spans="1:16" s="30" customFormat="1" ht="27.75" customHeight="1" x14ac:dyDescent="0.25">
      <c r="A12" s="99" t="s">
        <v>241</v>
      </c>
      <c r="B12" s="100" t="s">
        <v>242</v>
      </c>
      <c r="C12" s="100">
        <v>3</v>
      </c>
      <c r="D12" s="101">
        <f t="shared" si="0"/>
        <v>1215.97208</v>
      </c>
      <c r="E12" s="100"/>
      <c r="F12" s="111"/>
      <c r="G12" s="73"/>
      <c r="H12" s="73"/>
      <c r="I12" s="73"/>
      <c r="J12" s="102">
        <v>1519.9650999999999</v>
      </c>
      <c r="K12" s="53">
        <v>0.2</v>
      </c>
      <c r="L12" s="24"/>
      <c r="M12" s="24"/>
      <c r="N12" s="24"/>
      <c r="O12" s="24"/>
      <c r="P12" s="24"/>
    </row>
    <row r="13" spans="1:16" s="30" customFormat="1" ht="27.75" customHeight="1" x14ac:dyDescent="0.25">
      <c r="A13" s="99" t="s">
        <v>243</v>
      </c>
      <c r="B13" s="100" t="s">
        <v>244</v>
      </c>
      <c r="C13" s="100">
        <v>3</v>
      </c>
      <c r="D13" s="101">
        <f t="shared" si="0"/>
        <v>1315.64192</v>
      </c>
      <c r="E13" s="103"/>
      <c r="F13" s="111"/>
      <c r="G13" s="73"/>
      <c r="H13" s="73"/>
      <c r="I13" s="73"/>
      <c r="J13" s="102">
        <v>1644.5524</v>
      </c>
      <c r="K13" s="53">
        <v>0.2</v>
      </c>
      <c r="L13" s="24"/>
      <c r="M13" s="24"/>
      <c r="N13" s="24"/>
      <c r="O13" s="24"/>
      <c r="P13" s="24"/>
    </row>
    <row r="14" spans="1:16" s="30" customFormat="1" ht="27.75" customHeight="1" x14ac:dyDescent="0.25">
      <c r="A14" s="99" t="s">
        <v>245</v>
      </c>
      <c r="B14" s="100" t="s">
        <v>246</v>
      </c>
      <c r="C14" s="100">
        <v>1</v>
      </c>
      <c r="D14" s="101">
        <f t="shared" si="0"/>
        <v>1893.7270400000002</v>
      </c>
      <c r="E14" s="103"/>
      <c r="F14" s="111"/>
      <c r="G14" s="73"/>
      <c r="H14" s="73"/>
      <c r="I14" s="73"/>
      <c r="J14" s="102">
        <v>2367.1588000000002</v>
      </c>
      <c r="K14" s="53">
        <v>0.2</v>
      </c>
      <c r="L14" s="24"/>
      <c r="M14" s="24"/>
      <c r="N14" s="24"/>
      <c r="O14" s="24"/>
      <c r="P14" s="24"/>
    </row>
    <row r="15" spans="1:16" s="30" customFormat="1" ht="27.75" customHeight="1" x14ac:dyDescent="0.25">
      <c r="A15" s="99" t="s">
        <v>247</v>
      </c>
      <c r="B15" s="100" t="s">
        <v>248</v>
      </c>
      <c r="C15" s="100">
        <v>1</v>
      </c>
      <c r="D15" s="101">
        <f t="shared" si="0"/>
        <v>737.55687999999998</v>
      </c>
      <c r="E15" s="100"/>
      <c r="F15" s="111"/>
      <c r="G15" s="73"/>
      <c r="H15" s="73"/>
      <c r="I15" s="73"/>
      <c r="J15" s="102">
        <v>921.9461</v>
      </c>
      <c r="K15" s="53">
        <v>0.2</v>
      </c>
      <c r="L15" s="24"/>
      <c r="M15" s="24"/>
      <c r="N15" s="24"/>
      <c r="O15" s="24"/>
      <c r="P15" s="24"/>
    </row>
    <row r="16" spans="1:16" s="30" customFormat="1" ht="27.75" customHeight="1" x14ac:dyDescent="0.25">
      <c r="A16" s="99" t="s">
        <v>249</v>
      </c>
      <c r="B16" s="100" t="s">
        <v>250</v>
      </c>
      <c r="C16" s="100">
        <v>3</v>
      </c>
      <c r="D16" s="101">
        <f t="shared" si="0"/>
        <v>877.09464000000003</v>
      </c>
      <c r="E16" s="100"/>
      <c r="F16" s="104"/>
      <c r="G16" s="85"/>
      <c r="H16" s="86"/>
      <c r="I16" s="77"/>
      <c r="J16" s="102">
        <v>1096.3683000000001</v>
      </c>
      <c r="K16" s="53">
        <v>0.2</v>
      </c>
    </row>
    <row r="17" spans="1:16" ht="27.75" customHeight="1" x14ac:dyDescent="0.25">
      <c r="A17" s="99" t="s">
        <v>251</v>
      </c>
      <c r="B17" s="100" t="s">
        <v>252</v>
      </c>
      <c r="C17" s="100">
        <v>3</v>
      </c>
      <c r="D17" s="101">
        <f t="shared" si="0"/>
        <v>1096.36832</v>
      </c>
      <c r="E17" s="103"/>
      <c r="F17" s="104"/>
      <c r="G17" s="85"/>
      <c r="H17" s="86"/>
      <c r="I17" s="77"/>
      <c r="J17" s="102">
        <v>1370.4603999999999</v>
      </c>
      <c r="K17" s="53">
        <v>0.2</v>
      </c>
      <c r="L17" s="30"/>
      <c r="M17" s="30"/>
      <c r="N17" s="30"/>
      <c r="O17" s="30"/>
      <c r="P17" s="30"/>
    </row>
    <row r="18" spans="1:16" ht="27.75" customHeight="1" thickBot="1" x14ac:dyDescent="0.3">
      <c r="A18" s="105" t="s">
        <v>253</v>
      </c>
      <c r="B18" s="106" t="s">
        <v>254</v>
      </c>
      <c r="C18" s="106">
        <v>1</v>
      </c>
      <c r="D18" s="107">
        <f t="shared" si="0"/>
        <v>1435.24576</v>
      </c>
      <c r="E18" s="106"/>
      <c r="F18" s="108"/>
      <c r="G18" s="85"/>
      <c r="H18" s="86"/>
      <c r="I18" s="77"/>
      <c r="J18" s="109">
        <v>1794.0572</v>
      </c>
      <c r="K18" s="63">
        <v>0.2</v>
      </c>
      <c r="L18" s="31"/>
      <c r="M18" s="30"/>
      <c r="N18" s="30"/>
      <c r="O18" s="31"/>
      <c r="P18" s="30"/>
    </row>
    <row r="19" spans="1:16" ht="27.75" customHeight="1" thickBot="1" x14ac:dyDescent="0.3">
      <c r="A19" s="149" t="s">
        <v>377</v>
      </c>
      <c r="B19" s="150"/>
      <c r="C19" s="150"/>
      <c r="D19" s="150"/>
      <c r="E19" s="150"/>
      <c r="F19" s="151"/>
    </row>
    <row r="20" spans="1:16" ht="29.25" customHeight="1" x14ac:dyDescent="0.25">
      <c r="G20" s="32"/>
      <c r="H20" s="32"/>
      <c r="I20" s="32"/>
      <c r="K20" s="32"/>
    </row>
    <row r="21" spans="1:16" ht="29.25" customHeight="1" x14ac:dyDescent="0.25"/>
    <row r="22" spans="1:16" ht="21" x14ac:dyDescent="0.25">
      <c r="A22" s="32"/>
    </row>
  </sheetData>
  <sheetProtection algorithmName="SHA-512" hashValue="pdEH4h9i9HZl/bF9xhcSYMqnEmmxtp2T4mKx6JXTQmr2cgbdD+puXx1i4thSyrKGmYKcAG017XPmmJOuPzJj7w==" saltValue="s3UHQRp2u5Jx805GiqImoA==" spinCount="100000" sheet="1" objects="1" scenarios="1" selectLockedCells="1" selectUnlockedCells="1"/>
  <protectedRanges>
    <protectedRange algorithmName="SHA-512" hashValue="RySAZulh2wQ7L2/cT3I2NRduOG8iNn6u+RISSGyNnAJHFnuKt8RGnW3ePGXGy/U+bpJzMTzAnM7WDTzqLrPXQg==" saltValue="vmDZjKHZO5ldFDB6XOAGAQ==" spinCount="100000" sqref="A22 A7:D18" name="Wock_2"/>
    <protectedRange algorithmName="SHA-512" hashValue="BKv6dhDxX6ZCCs4XdP20FVpe8FF+Z8X1AnJMVU01Ft1pgI5GMhzuBuK87o0U9kdIk8bIfoM+vW0C8J3OyajXcw==" saltValue="HcpiyNAMPceUTHid6r5MLA==" spinCount="100000" sqref="A22 F11:F18 D7:D18 E7:E17 G7:G18 F7:F9" name="Molnlycke_2"/>
    <protectedRange algorithmName="SHA-512" hashValue="BKv6dhDxX6ZCCs4XdP20FVpe8FF+Z8X1AnJMVU01Ft1pgI5GMhzuBuK87o0U9kdIk8bIfoM+vW0C8J3OyajXcw==" saltValue="HcpiyNAMPceUTHid6r5MLA==" spinCount="100000" sqref="J1:J6 G6 G1:H5 B2:B5 D1:E5 C1:C4 A1:A5" name="Oblast1_1"/>
    <protectedRange algorithmName="SHA-512" hashValue="RySAZulh2wQ7L2/cT3I2NRduOG8iNn6u+RISSGyNnAJHFnuKt8RGnW3ePGXGy/U+bpJzMTzAnM7WDTzqLrPXQg==" saltValue="vmDZjKHZO5ldFDB6XOAGAQ==" spinCount="100000" sqref="A6:B6 D6:E6" name="Wock_3"/>
    <protectedRange algorithmName="SHA-512" hashValue="BKv6dhDxX6ZCCs4XdP20FVpe8FF+Z8X1AnJMVU01Ft1pgI5GMhzuBuK87o0U9kdIk8bIfoM+vW0C8J3OyajXcw==" saltValue="HcpiyNAMPceUTHid6r5MLA==" spinCount="100000" sqref="A6:B6 D6:E6" name="Molnlycke_3"/>
    <protectedRange algorithmName="SHA-512" hashValue="BKv6dhDxX6ZCCs4XdP20FVpe8FF+Z8X1AnJMVU01Ft1pgI5GMhzuBuK87o0U9kdIk8bIfoM+vW0C8J3OyajXcw==" saltValue="HcpiyNAMPceUTHid6r5MLA==" spinCount="100000" sqref="K20 G20:H20" name="Molnlycke_5"/>
    <protectedRange algorithmName="SHA-512" hashValue="RySAZulh2wQ7L2/cT3I2NRduOG8iNn6u+RISSGyNnAJHFnuKt8RGnW3ePGXGy/U+bpJzMTzAnM7WDTzqLrPXQg==" saltValue="vmDZjKHZO5ldFDB6XOAGAQ==" spinCount="100000" sqref="C6" name="Wock_3_1"/>
    <protectedRange algorithmName="SHA-512" hashValue="BKv6dhDxX6ZCCs4XdP20FVpe8FF+Z8X1AnJMVU01Ft1pgI5GMhzuBuK87o0U9kdIk8bIfoM+vW0C8J3OyajXcw==" saltValue="HcpiyNAMPceUTHid6r5MLA==" spinCount="100000" sqref="C6" name="Molnlycke_3_1"/>
    <protectedRange algorithmName="SHA-512" hashValue="RySAZulh2wQ7L2/cT3I2NRduOG8iNn6u+RISSGyNnAJHFnuKt8RGnW3ePGXGy/U+bpJzMTzAnM7WDTzqLrPXQg==" saltValue="vmDZjKHZO5ldFDB6XOAGAQ==" spinCount="100000" sqref="A19:F19" name="Wock_3_2"/>
    <protectedRange algorithmName="SHA-512" hashValue="BKv6dhDxX6ZCCs4XdP20FVpe8FF+Z8X1AnJMVU01Ft1pgI5GMhzuBuK87o0U9kdIk8bIfoM+vW0C8J3OyajXcw==" saltValue="HcpiyNAMPceUTHid6r5MLA==" spinCount="100000" sqref="A19:F19" name="Molnlycke_3_2"/>
  </protectedRanges>
  <mergeCells count="3">
    <mergeCell ref="A1:F4"/>
    <mergeCell ref="B5:F5"/>
    <mergeCell ref="A19:F19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9AC0-7086-47E6-AC31-4CFAB71C6DF5}">
  <sheetPr codeName="List4"/>
  <dimension ref="A1:O14"/>
  <sheetViews>
    <sheetView workbookViewId="0">
      <pane ySplit="6" topLeftCell="A7" activePane="bottomLeft" state="frozen"/>
      <selection pane="bottomLeft" activeCell="A11" sqref="A11"/>
    </sheetView>
  </sheetViews>
  <sheetFormatPr defaultColWidth="9.28515625" defaultRowHeight="15" x14ac:dyDescent="0.25"/>
  <cols>
    <col min="1" max="1" width="14" bestFit="1" customWidth="1"/>
    <col min="2" max="2" width="55.42578125" customWidth="1"/>
    <col min="3" max="3" width="9.28515625" customWidth="1"/>
    <col min="4" max="5" width="11.85546875" customWidth="1"/>
    <col min="6" max="6" width="16.85546875" customWidth="1"/>
    <col min="7" max="7" width="9.28515625" customWidth="1"/>
    <col min="8" max="8" width="10.42578125" customWidth="1"/>
    <col min="9" max="9" width="11.85546875" customWidth="1"/>
    <col min="10" max="10" width="10.42578125" hidden="1" customWidth="1"/>
    <col min="11" max="11" width="0" hidden="1" customWidth="1"/>
  </cols>
  <sheetData>
    <row r="1" spans="1:15" ht="45.75" customHeight="1" x14ac:dyDescent="0.25">
      <c r="A1" s="147" t="s">
        <v>320</v>
      </c>
      <c r="B1" s="147"/>
      <c r="C1" s="147"/>
      <c r="D1" s="147"/>
      <c r="E1" s="147"/>
      <c r="F1" s="147"/>
      <c r="G1" s="147"/>
      <c r="H1" s="17"/>
      <c r="J1" s="10"/>
    </row>
    <row r="2" spans="1:15" ht="12.75" customHeight="1" x14ac:dyDescent="0.5">
      <c r="A2" s="147"/>
      <c r="B2" s="147"/>
      <c r="C2" s="147"/>
      <c r="D2" s="147"/>
      <c r="E2" s="147"/>
      <c r="F2" s="147"/>
      <c r="G2" s="147"/>
      <c r="H2" s="17"/>
      <c r="J2" s="9"/>
    </row>
    <row r="3" spans="1:15" ht="12.75" customHeight="1" x14ac:dyDescent="0.5">
      <c r="A3" s="147"/>
      <c r="B3" s="147"/>
      <c r="C3" s="147"/>
      <c r="D3" s="147"/>
      <c r="E3" s="147"/>
      <c r="F3" s="147"/>
      <c r="G3" s="147"/>
      <c r="H3" s="17"/>
      <c r="J3" s="9"/>
    </row>
    <row r="4" spans="1:15" ht="9" customHeight="1" x14ac:dyDescent="0.5">
      <c r="A4" s="147"/>
      <c r="B4" s="147"/>
      <c r="C4" s="147"/>
      <c r="D4" s="147"/>
      <c r="E4" s="147"/>
      <c r="F4" s="147"/>
      <c r="G4" s="147"/>
      <c r="H4" s="17"/>
      <c r="J4" s="9"/>
    </row>
    <row r="5" spans="1:15" ht="18.75" customHeight="1" thickBot="1" x14ac:dyDescent="0.3">
      <c r="A5" s="11"/>
      <c r="B5" s="148" t="s">
        <v>326</v>
      </c>
      <c r="C5" s="148"/>
      <c r="D5" s="148"/>
      <c r="E5" s="148"/>
      <c r="F5" s="148"/>
      <c r="G5" s="148"/>
      <c r="H5" s="8"/>
      <c r="J5" s="8"/>
    </row>
    <row r="6" spans="1:15" s="3" customFormat="1" ht="29.25" customHeight="1" thickBot="1" x14ac:dyDescent="0.3">
      <c r="A6" s="19" t="s">
        <v>6</v>
      </c>
      <c r="B6" s="20" t="s">
        <v>5</v>
      </c>
      <c r="C6" s="15" t="s">
        <v>313</v>
      </c>
      <c r="D6" s="15" t="s">
        <v>3</v>
      </c>
      <c r="E6" s="15" t="s">
        <v>4</v>
      </c>
      <c r="F6" s="20" t="s">
        <v>2</v>
      </c>
      <c r="G6" s="21" t="s">
        <v>63</v>
      </c>
      <c r="J6" s="4" t="s">
        <v>1</v>
      </c>
      <c r="K6" s="34" t="s">
        <v>0</v>
      </c>
    </row>
    <row r="7" spans="1:15" s="3" customFormat="1" ht="27.75" customHeight="1" x14ac:dyDescent="0.25">
      <c r="A7" s="54">
        <v>54500</v>
      </c>
      <c r="B7" s="55" t="s">
        <v>255</v>
      </c>
      <c r="C7" s="55">
        <v>1</v>
      </c>
      <c r="D7" s="112">
        <f t="shared" ref="D7:D9" si="0">J7-(J7*K7)</f>
        <v>2981.16</v>
      </c>
      <c r="E7" s="83">
        <v>46186</v>
      </c>
      <c r="F7" s="55" t="s">
        <v>256</v>
      </c>
      <c r="G7" s="113"/>
      <c r="H7" s="46"/>
      <c r="I7" s="46"/>
      <c r="J7" s="52">
        <v>4258.8</v>
      </c>
      <c r="K7" s="53">
        <v>0.3</v>
      </c>
      <c r="L7" s="5"/>
      <c r="O7" s="5"/>
    </row>
    <row r="8" spans="1:15" s="3" customFormat="1" ht="27.75" customHeight="1" x14ac:dyDescent="0.25">
      <c r="A8" s="54">
        <v>54500</v>
      </c>
      <c r="B8" s="55" t="s">
        <v>255</v>
      </c>
      <c r="C8" s="55">
        <v>4</v>
      </c>
      <c r="D8" s="112">
        <f t="shared" si="0"/>
        <v>2981.16</v>
      </c>
      <c r="E8" s="83">
        <v>46181</v>
      </c>
      <c r="F8" s="55" t="s">
        <v>256</v>
      </c>
      <c r="G8" s="113"/>
      <c r="H8" s="46"/>
      <c r="I8" s="46"/>
      <c r="J8" s="52">
        <v>4258.8</v>
      </c>
      <c r="K8" s="53">
        <v>0.3</v>
      </c>
    </row>
    <row r="9" spans="1:15" s="3" customFormat="1" ht="27.75" customHeight="1" thickBot="1" x14ac:dyDescent="0.3">
      <c r="A9" s="54">
        <v>57501</v>
      </c>
      <c r="B9" s="55" t="s">
        <v>257</v>
      </c>
      <c r="C9" s="55">
        <v>1</v>
      </c>
      <c r="D9" s="112">
        <f t="shared" si="0"/>
        <v>1838.9560000000001</v>
      </c>
      <c r="E9" s="55"/>
      <c r="F9" s="55" t="s">
        <v>256</v>
      </c>
      <c r="G9" s="113"/>
      <c r="H9" s="46"/>
      <c r="I9" s="46"/>
      <c r="J9" s="52">
        <v>2627.08</v>
      </c>
      <c r="K9" s="53">
        <v>0.3</v>
      </c>
    </row>
    <row r="10" spans="1:15" ht="27.75" customHeight="1" thickBot="1" x14ac:dyDescent="0.3">
      <c r="A10" s="149" t="s">
        <v>377</v>
      </c>
      <c r="B10" s="150"/>
      <c r="C10" s="150"/>
      <c r="D10" s="150"/>
      <c r="E10" s="150"/>
      <c r="F10" s="150"/>
      <c r="G10" s="151"/>
    </row>
    <row r="11" spans="1:15" ht="30" customHeight="1" x14ac:dyDescent="0.25"/>
    <row r="12" spans="1:15" ht="30" customHeight="1" x14ac:dyDescent="0.25"/>
    <row r="13" spans="1:15" ht="30" customHeight="1" thickBot="1" x14ac:dyDescent="0.3"/>
    <row r="14" spans="1:15" ht="15.75" thickBot="1" x14ac:dyDescent="0.3">
      <c r="H14" s="1"/>
    </row>
  </sheetData>
  <sheetProtection algorithmName="SHA-512" hashValue="Msr5mMbOKoQWMFFoWMVq0yvsOHxa6ob6fNVuqcKjQg3VQkctrGAP901rX/GidrSzICrzzZW17uol8JCabR/04Q==" saltValue="de69OFQjxEqVLXWrWqgJiA==" spinCount="100000" sheet="1" objects="1" scenarios="1" selectLockedCells="1" selectUnlockedCells="1"/>
  <protectedRanges>
    <protectedRange algorithmName="SHA-512" hashValue="BKv6dhDxX6ZCCs4XdP20FVpe8FF+Z8X1AnJMVU01Ft1pgI5GMhzuBuK87o0U9kdIk8bIfoM+vW0C8J3OyajXcw==" saltValue="HcpiyNAMPceUTHid6r5MLA==" spinCount="100000" sqref="G1:H5 D1:E5 C1:C4 B2:B6 A1:A6 F6:F9 J1:J9 A7:E9" name="Oblast1"/>
    <protectedRange algorithmName="SHA-512" hashValue="RySAZulh2wQ7L2/cT3I2NRduOG8iNn6u+RISSGyNnAJHFnuKt8RGnW3ePGXGy/U+bpJzMTzAnM7WDTzqLrPXQg==" saltValue="vmDZjKHZO5ldFDB6XOAGAQ==" spinCount="100000" sqref="D6:E6" name="Wock_3_1"/>
    <protectedRange algorithmName="SHA-512" hashValue="BKv6dhDxX6ZCCs4XdP20FVpe8FF+Z8X1AnJMVU01Ft1pgI5GMhzuBuK87o0U9kdIk8bIfoM+vW0C8J3OyajXcw==" saltValue="HcpiyNAMPceUTHid6r5MLA==" spinCount="100000" sqref="D6:E6" name="Molnlycke_3_1"/>
    <protectedRange algorithmName="SHA-512" hashValue="RySAZulh2wQ7L2/cT3I2NRduOG8iNn6u+RISSGyNnAJHFnuKt8RGnW3ePGXGy/U+bpJzMTzAnM7WDTzqLrPXQg==" saltValue="vmDZjKHZO5ldFDB6XOAGAQ==" spinCount="100000" sqref="A10:F10" name="Wock_5_1"/>
    <protectedRange algorithmName="SHA-512" hashValue="BKv6dhDxX6ZCCs4XdP20FVpe8FF+Z8X1AnJMVU01Ft1pgI5GMhzuBuK87o0U9kdIk8bIfoM+vW0C8J3OyajXcw==" saltValue="HcpiyNAMPceUTHid6r5MLA==" spinCount="100000" sqref="A10:F10" name="Molnlycke_5_1"/>
    <protectedRange algorithmName="SHA-512" hashValue="RySAZulh2wQ7L2/cT3I2NRduOG8iNn6u+RISSGyNnAJHFnuKt8RGnW3ePGXGy/U+bpJzMTzAnM7WDTzqLrPXQg==" saltValue="vmDZjKHZO5ldFDB6XOAGAQ==" spinCount="100000" sqref="C6" name="Wock_3"/>
    <protectedRange algorithmName="SHA-512" hashValue="BKv6dhDxX6ZCCs4XdP20FVpe8FF+Z8X1AnJMVU01Ft1pgI5GMhzuBuK87o0U9kdIk8bIfoM+vW0C8J3OyajXcw==" saltValue="HcpiyNAMPceUTHid6r5MLA==" spinCount="100000" sqref="C6" name="Molnlycke_3"/>
  </protectedRanges>
  <mergeCells count="3">
    <mergeCell ref="A1:G4"/>
    <mergeCell ref="B5:G5"/>
    <mergeCell ref="A10:G10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945A-EF2E-4136-AE55-1B9075A0A8DD}">
  <sheetPr codeName="List5"/>
  <dimension ref="A1:P10"/>
  <sheetViews>
    <sheetView workbookViewId="0">
      <selection activeCell="A9" sqref="A9"/>
    </sheetView>
  </sheetViews>
  <sheetFormatPr defaultColWidth="9.28515625" defaultRowHeight="15" x14ac:dyDescent="0.25"/>
  <cols>
    <col min="1" max="1" width="24.140625" style="24" customWidth="1"/>
    <col min="2" max="2" width="64.140625" style="24" customWidth="1"/>
    <col min="3" max="3" width="9.140625" style="24" customWidth="1"/>
    <col min="4" max="4" width="11.85546875" style="24" customWidth="1"/>
    <col min="5" max="5" width="12.5703125" style="24" customWidth="1"/>
    <col min="6" max="6" width="9.28515625" style="24" customWidth="1"/>
    <col min="7" max="7" width="16.140625" style="24" customWidth="1"/>
    <col min="8" max="8" width="10.42578125" style="24" customWidth="1"/>
    <col min="9" max="9" width="11.85546875" style="24" customWidth="1"/>
    <col min="10" max="10" width="12.140625" style="24" hidden="1" customWidth="1"/>
    <col min="11" max="11" width="0" style="24" hidden="1" customWidth="1"/>
    <col min="12" max="16384" width="9.28515625" style="24"/>
  </cols>
  <sheetData>
    <row r="1" spans="1:16" ht="45.75" customHeight="1" x14ac:dyDescent="0.25">
      <c r="A1" s="146" t="s">
        <v>321</v>
      </c>
      <c r="B1" s="147"/>
      <c r="C1" s="147"/>
      <c r="D1" s="147"/>
      <c r="E1" s="147"/>
      <c r="F1" s="147"/>
      <c r="G1" s="23"/>
      <c r="H1" s="23"/>
      <c r="J1" s="25"/>
    </row>
    <row r="2" spans="1:16" ht="12.75" customHeight="1" x14ac:dyDescent="0.5">
      <c r="A2" s="147"/>
      <c r="B2" s="147"/>
      <c r="C2" s="147"/>
      <c r="D2" s="147"/>
      <c r="E2" s="147"/>
      <c r="F2" s="147"/>
      <c r="G2" s="23"/>
      <c r="H2" s="23"/>
      <c r="J2" s="26"/>
    </row>
    <row r="3" spans="1:16" ht="12.75" customHeight="1" x14ac:dyDescent="0.5">
      <c r="A3" s="147"/>
      <c r="B3" s="147"/>
      <c r="C3" s="147"/>
      <c r="D3" s="147"/>
      <c r="E3" s="147"/>
      <c r="F3" s="147"/>
      <c r="G3" s="23"/>
      <c r="H3" s="23"/>
      <c r="J3" s="26"/>
    </row>
    <row r="4" spans="1:16" ht="9" customHeight="1" x14ac:dyDescent="0.5">
      <c r="A4" s="147"/>
      <c r="B4" s="147"/>
      <c r="C4" s="147"/>
      <c r="D4" s="147"/>
      <c r="E4" s="147"/>
      <c r="F4" s="147"/>
      <c r="G4" s="23"/>
      <c r="H4" s="23"/>
      <c r="J4" s="26"/>
    </row>
    <row r="5" spans="1:16" ht="18.75" customHeight="1" thickBot="1" x14ac:dyDescent="0.3">
      <c r="A5" s="11"/>
      <c r="B5" s="148" t="s">
        <v>325</v>
      </c>
      <c r="C5" s="148"/>
      <c r="D5" s="148"/>
      <c r="E5" s="148"/>
      <c r="F5" s="148"/>
      <c r="G5" s="27"/>
      <c r="H5" s="27"/>
      <c r="J5" s="27"/>
    </row>
    <row r="6" spans="1:16" s="30" customFormat="1" ht="27.75" customHeight="1" thickBot="1" x14ac:dyDescent="0.3">
      <c r="A6" s="14" t="s">
        <v>6</v>
      </c>
      <c r="B6" s="15" t="s">
        <v>5</v>
      </c>
      <c r="C6" s="15" t="s">
        <v>313</v>
      </c>
      <c r="D6" s="15" t="s">
        <v>3</v>
      </c>
      <c r="E6" s="15" t="s">
        <v>4</v>
      </c>
      <c r="F6" s="21" t="s">
        <v>63</v>
      </c>
      <c r="G6" s="28"/>
      <c r="H6" s="29"/>
      <c r="J6" s="35" t="s">
        <v>1</v>
      </c>
      <c r="K6" s="36" t="s">
        <v>0</v>
      </c>
    </row>
    <row r="7" spans="1:16" s="30" customFormat="1" ht="27.75" customHeight="1" x14ac:dyDescent="0.25">
      <c r="A7" s="78">
        <v>368500</v>
      </c>
      <c r="B7" s="121" t="s">
        <v>314</v>
      </c>
      <c r="C7" s="79">
        <v>585</v>
      </c>
      <c r="D7" s="122">
        <f t="shared" ref="D7" si="0">J7-(J7*K7)</f>
        <v>166.923</v>
      </c>
      <c r="E7" s="120">
        <v>46173</v>
      </c>
      <c r="F7" s="123"/>
      <c r="G7" s="73"/>
      <c r="H7" s="73"/>
      <c r="I7" s="73"/>
      <c r="J7" s="114">
        <v>278.20499999999998</v>
      </c>
      <c r="K7" s="53">
        <v>0.4</v>
      </c>
      <c r="L7" s="24"/>
      <c r="M7" s="24"/>
      <c r="N7" s="24"/>
      <c r="O7" s="24"/>
      <c r="P7" s="24"/>
    </row>
    <row r="8" spans="1:16" ht="29.25" customHeight="1" thickBot="1" x14ac:dyDescent="0.3">
      <c r="A8" s="152" t="s">
        <v>377</v>
      </c>
      <c r="B8" s="153"/>
      <c r="C8" s="153"/>
      <c r="D8" s="153"/>
      <c r="E8" s="153"/>
      <c r="F8" s="154"/>
    </row>
    <row r="9" spans="1:16" ht="29.25" customHeight="1" x14ac:dyDescent="0.25"/>
    <row r="10" spans="1:16" ht="21" x14ac:dyDescent="0.25">
      <c r="A10" s="32"/>
    </row>
  </sheetData>
  <sheetProtection algorithmName="SHA-512" hashValue="0/y8P+fdxh3wtuZxvbrAL48bCAncp9PRE3Vawv+sSRTh20ShrZZda2ZNzGVVTu51hoxkBSjrNnxB5AFvx4VX1A==" saltValue="WfOgTnfp026jM1uHqDKNhA==" spinCount="100000" sheet="1" objects="1" scenarios="1" selectLockedCells="1" selectUnlockedCells="1"/>
  <protectedRanges>
    <protectedRange algorithmName="SHA-512" hashValue="RySAZulh2wQ7L2/cT3I2NRduOG8iNn6u+RISSGyNnAJHFnuKt8RGnW3ePGXGy/U+bpJzMTzAnM7WDTzqLrPXQg==" saltValue="vmDZjKHZO5ldFDB6XOAGAQ==" spinCount="100000" sqref="A10 A7 C7:D7" name="Wock_2"/>
    <protectedRange algorithmName="SHA-512" hashValue="BKv6dhDxX6ZCCs4XdP20FVpe8FF+Z8X1AnJMVU01Ft1pgI5GMhzuBuK87o0U9kdIk8bIfoM+vW0C8J3OyajXcw==" saltValue="HcpiyNAMPceUTHid6r5MLA==" spinCount="100000" sqref="A10 D7:G7" name="Molnlycke_2"/>
    <protectedRange algorithmName="SHA-512" hashValue="BKv6dhDxX6ZCCs4XdP20FVpe8FF+Z8X1AnJMVU01Ft1pgI5GMhzuBuK87o0U9kdIk8bIfoM+vW0C8J3OyajXcw==" saltValue="HcpiyNAMPceUTHid6r5MLA==" spinCount="100000" sqref="J1:J6 G6 G1:H5 B2:B5 D1:E5 C1:C4 A1:A5" name="Oblast1_1"/>
    <protectedRange algorithmName="SHA-512" hashValue="RySAZulh2wQ7L2/cT3I2NRduOG8iNn6u+RISSGyNnAJHFnuKt8RGnW3ePGXGy/U+bpJzMTzAnM7WDTzqLrPXQg==" saltValue="vmDZjKHZO5ldFDB6XOAGAQ==" spinCount="100000" sqref="A6:B6 D6:E6" name="Wock_3"/>
    <protectedRange algorithmName="SHA-512" hashValue="BKv6dhDxX6ZCCs4XdP20FVpe8FF+Z8X1AnJMVU01Ft1pgI5GMhzuBuK87o0U9kdIk8bIfoM+vW0C8J3OyajXcw==" saltValue="HcpiyNAMPceUTHid6r5MLA==" spinCount="100000" sqref="A6:B6 D6:E6" name="Molnlycke_3"/>
    <protectedRange algorithmName="SHA-512" hashValue="RySAZulh2wQ7L2/cT3I2NRduOG8iNn6u+RISSGyNnAJHFnuKt8RGnW3ePGXGy/U+bpJzMTzAnM7WDTzqLrPXQg==" saltValue="vmDZjKHZO5ldFDB6XOAGAQ==" spinCount="100000" sqref="C6" name="Wock_3_1"/>
    <protectedRange algorithmName="SHA-512" hashValue="BKv6dhDxX6ZCCs4XdP20FVpe8FF+Z8X1AnJMVU01Ft1pgI5GMhzuBuK87o0U9kdIk8bIfoM+vW0C8J3OyajXcw==" saltValue="HcpiyNAMPceUTHid6r5MLA==" spinCount="100000" sqref="C6" name="Molnlycke_3_1"/>
    <protectedRange algorithmName="SHA-512" hashValue="RySAZulh2wQ7L2/cT3I2NRduOG8iNn6u+RISSGyNnAJHFnuKt8RGnW3ePGXGy/U+bpJzMTzAnM7WDTzqLrPXQg==" saltValue="vmDZjKHZO5ldFDB6XOAGAQ==" spinCount="100000" sqref="A8:F8" name="Wock_5_1"/>
    <protectedRange algorithmName="SHA-512" hashValue="BKv6dhDxX6ZCCs4XdP20FVpe8FF+Z8X1AnJMVU01Ft1pgI5GMhzuBuK87o0U9kdIk8bIfoM+vW0C8J3OyajXcw==" saltValue="HcpiyNAMPceUTHid6r5MLA==" spinCount="100000" sqref="A8:F8" name="Molnlycke_5_1"/>
  </protectedRanges>
  <mergeCells count="3">
    <mergeCell ref="A1:F4"/>
    <mergeCell ref="B5:F5"/>
    <mergeCell ref="A8:F8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8ED3C-BB74-4754-A075-B0CBD73166E6}">
  <sheetPr codeName="List6"/>
  <dimension ref="A1:P74"/>
  <sheetViews>
    <sheetView tabSelected="1" zoomScaleNormal="100" workbookViewId="0">
      <pane ySplit="6" topLeftCell="A7" activePane="bottomLeft" state="frozen"/>
      <selection pane="bottomLeft" activeCell="A74" sqref="A74:G74"/>
    </sheetView>
  </sheetViews>
  <sheetFormatPr defaultColWidth="9.28515625" defaultRowHeight="15" x14ac:dyDescent="0.25"/>
  <cols>
    <col min="1" max="1" width="9.42578125" style="45" bestFit="1" customWidth="1"/>
    <col min="2" max="2" width="46.5703125" style="45" bestFit="1" customWidth="1"/>
    <col min="3" max="3" width="7.5703125" style="45" bestFit="1" customWidth="1"/>
    <col min="4" max="4" width="10.140625" style="45" bestFit="1" customWidth="1"/>
    <col min="5" max="5" width="10.7109375" style="45" customWidth="1"/>
    <col min="6" max="6" width="31.140625" style="45" bestFit="1" customWidth="1"/>
    <col min="7" max="8" width="10.42578125" style="45" customWidth="1"/>
    <col min="9" max="9" width="11.85546875" style="45" customWidth="1"/>
    <col min="10" max="10" width="10.42578125" style="45" hidden="1" customWidth="1"/>
    <col min="11" max="11" width="0" style="45" hidden="1" customWidth="1"/>
    <col min="12" max="16384" width="9.28515625" style="45"/>
  </cols>
  <sheetData>
    <row r="1" spans="1:16" ht="45.75" customHeight="1" x14ac:dyDescent="0.25">
      <c r="A1" s="146" t="s">
        <v>322</v>
      </c>
      <c r="B1" s="147"/>
      <c r="C1" s="147"/>
      <c r="D1" s="147"/>
      <c r="E1" s="147"/>
      <c r="F1" s="147"/>
      <c r="G1" s="147"/>
      <c r="H1" s="145"/>
      <c r="J1" s="159"/>
    </row>
    <row r="2" spans="1:16" ht="12.75" customHeight="1" x14ac:dyDescent="0.25">
      <c r="A2" s="147"/>
      <c r="B2" s="147"/>
      <c r="C2" s="147"/>
      <c r="D2" s="147"/>
      <c r="E2" s="147"/>
      <c r="F2" s="147"/>
      <c r="G2" s="147"/>
      <c r="H2" s="145"/>
      <c r="J2" s="159"/>
    </row>
    <row r="3" spans="1:16" ht="12.75" customHeight="1" x14ac:dyDescent="0.25">
      <c r="A3" s="147"/>
      <c r="B3" s="147"/>
      <c r="C3" s="147"/>
      <c r="D3" s="147"/>
      <c r="E3" s="147"/>
      <c r="F3" s="147"/>
      <c r="G3" s="147"/>
      <c r="H3" s="145"/>
      <c r="J3" s="159"/>
    </row>
    <row r="4" spans="1:16" ht="9" customHeight="1" x14ac:dyDescent="0.25">
      <c r="A4" s="147"/>
      <c r="B4" s="147"/>
      <c r="C4" s="147"/>
      <c r="D4" s="147"/>
      <c r="E4" s="147"/>
      <c r="F4" s="147"/>
      <c r="G4" s="147"/>
      <c r="H4" s="145"/>
      <c r="J4" s="159"/>
    </row>
    <row r="5" spans="1:16" ht="18.75" customHeight="1" thickBot="1" x14ac:dyDescent="0.3">
      <c r="A5" s="75"/>
      <c r="B5" s="148" t="s">
        <v>326</v>
      </c>
      <c r="C5" s="148"/>
      <c r="D5" s="148"/>
      <c r="E5" s="148"/>
      <c r="F5" s="148"/>
      <c r="G5" s="148"/>
      <c r="H5" s="160"/>
      <c r="J5" s="160"/>
    </row>
    <row r="6" spans="1:16" s="46" customFormat="1" ht="29.25" customHeight="1" thickBot="1" x14ac:dyDescent="0.3">
      <c r="A6" s="14" t="s">
        <v>6</v>
      </c>
      <c r="B6" s="15" t="s">
        <v>5</v>
      </c>
      <c r="C6" s="15" t="s">
        <v>313</v>
      </c>
      <c r="D6" s="15" t="s">
        <v>3</v>
      </c>
      <c r="E6" s="15" t="s">
        <v>4</v>
      </c>
      <c r="F6" s="15" t="s">
        <v>2</v>
      </c>
      <c r="G6" s="144" t="s">
        <v>63</v>
      </c>
      <c r="J6" s="14" t="s">
        <v>1</v>
      </c>
      <c r="K6" s="161" t="s">
        <v>0</v>
      </c>
    </row>
    <row r="7" spans="1:16" s="46" customFormat="1" ht="27.75" customHeight="1" x14ac:dyDescent="0.25">
      <c r="A7" s="137">
        <v>383693</v>
      </c>
      <c r="B7" s="67" t="s">
        <v>260</v>
      </c>
      <c r="C7" s="67">
        <v>1</v>
      </c>
      <c r="D7" s="57" t="s">
        <v>376</v>
      </c>
      <c r="E7" s="138">
        <v>46234</v>
      </c>
      <c r="F7" s="67" t="s">
        <v>267</v>
      </c>
      <c r="G7" s="139"/>
      <c r="J7" s="52">
        <v>2283.7159999999999</v>
      </c>
      <c r="K7" s="53">
        <v>0.3</v>
      </c>
    </row>
    <row r="8" spans="1:16" s="46" customFormat="1" ht="27.75" customHeight="1" x14ac:dyDescent="0.25">
      <c r="A8" s="140">
        <v>383519</v>
      </c>
      <c r="B8" s="68" t="s">
        <v>261</v>
      </c>
      <c r="C8" s="68">
        <v>18</v>
      </c>
      <c r="D8" s="57" t="s">
        <v>376</v>
      </c>
      <c r="E8" s="135">
        <v>46356</v>
      </c>
      <c r="F8" s="68" t="s">
        <v>267</v>
      </c>
      <c r="G8" s="141"/>
      <c r="H8" s="45"/>
      <c r="I8" s="45"/>
      <c r="J8" s="52">
        <v>1461.9099000000001</v>
      </c>
      <c r="K8" s="53">
        <v>0.3</v>
      </c>
      <c r="L8" s="45"/>
      <c r="M8" s="45"/>
      <c r="N8" s="45"/>
      <c r="O8" s="45"/>
      <c r="P8" s="45"/>
    </row>
    <row r="9" spans="1:16" ht="27.75" customHeight="1" x14ac:dyDescent="0.25">
      <c r="A9" s="140">
        <v>405252</v>
      </c>
      <c r="B9" s="68" t="s">
        <v>262</v>
      </c>
      <c r="C9" s="68">
        <v>5</v>
      </c>
      <c r="D9" s="57" t="s">
        <v>376</v>
      </c>
      <c r="E9" s="135">
        <v>47118</v>
      </c>
      <c r="F9" s="68" t="s">
        <v>267</v>
      </c>
      <c r="G9" s="22"/>
      <c r="J9" s="52">
        <v>707.85720000000003</v>
      </c>
      <c r="K9" s="53">
        <v>0.3</v>
      </c>
    </row>
    <row r="10" spans="1:16" ht="30" customHeight="1" x14ac:dyDescent="0.25">
      <c r="A10" s="140">
        <v>405259</v>
      </c>
      <c r="B10" s="68" t="s">
        <v>263</v>
      </c>
      <c r="C10" s="68">
        <v>2</v>
      </c>
      <c r="D10" s="57" t="s">
        <v>376</v>
      </c>
      <c r="E10" s="135">
        <v>47149</v>
      </c>
      <c r="F10" s="68" t="s">
        <v>267</v>
      </c>
      <c r="G10" s="22"/>
      <c r="J10" s="52">
        <v>1330.1935000000001</v>
      </c>
      <c r="K10" s="53">
        <v>0.3</v>
      </c>
    </row>
    <row r="11" spans="1:16" ht="30" customHeight="1" x14ac:dyDescent="0.25">
      <c r="A11" s="140">
        <v>405259</v>
      </c>
      <c r="B11" s="68" t="s">
        <v>263</v>
      </c>
      <c r="C11" s="68">
        <v>8</v>
      </c>
      <c r="D11" s="57" t="s">
        <v>376</v>
      </c>
      <c r="E11" s="135">
        <v>47177</v>
      </c>
      <c r="F11" s="68" t="s">
        <v>267</v>
      </c>
      <c r="G11" s="22"/>
      <c r="J11" s="52">
        <v>1330.1935000000001</v>
      </c>
      <c r="K11" s="53">
        <v>0.3</v>
      </c>
    </row>
    <row r="12" spans="1:16" ht="29.25" customHeight="1" x14ac:dyDescent="0.25">
      <c r="A12" s="140">
        <v>381934</v>
      </c>
      <c r="B12" s="68" t="s">
        <v>264</v>
      </c>
      <c r="C12" s="68">
        <v>5</v>
      </c>
      <c r="D12" s="57" t="s">
        <v>376</v>
      </c>
      <c r="E12" s="135">
        <v>46234</v>
      </c>
      <c r="F12" s="68" t="s">
        <v>267</v>
      </c>
      <c r="G12" s="22"/>
      <c r="J12" s="52">
        <v>884.82150000000001</v>
      </c>
      <c r="K12" s="53">
        <v>0.3</v>
      </c>
    </row>
    <row r="13" spans="1:16" ht="29.25" customHeight="1" x14ac:dyDescent="0.25">
      <c r="A13" s="140">
        <v>381034</v>
      </c>
      <c r="B13" s="68" t="s">
        <v>265</v>
      </c>
      <c r="C13" s="68">
        <v>7</v>
      </c>
      <c r="D13" s="57" t="s">
        <v>376</v>
      </c>
      <c r="E13" s="135">
        <v>46234</v>
      </c>
      <c r="F13" s="68" t="s">
        <v>267</v>
      </c>
      <c r="G13" s="22"/>
      <c r="J13" s="52">
        <v>886.00599999999997</v>
      </c>
      <c r="K13" s="53">
        <v>0.3</v>
      </c>
    </row>
    <row r="14" spans="1:16" ht="29.25" customHeight="1" x14ac:dyDescent="0.25">
      <c r="A14" s="140" t="s">
        <v>258</v>
      </c>
      <c r="B14" s="136" t="s">
        <v>268</v>
      </c>
      <c r="C14" s="68">
        <v>5</v>
      </c>
      <c r="D14" s="57" t="s">
        <v>376</v>
      </c>
      <c r="E14" s="135">
        <v>46234</v>
      </c>
      <c r="F14" s="68" t="s">
        <v>267</v>
      </c>
      <c r="G14" s="142"/>
      <c r="H14" s="46"/>
      <c r="I14" s="46"/>
      <c r="J14" s="52">
        <v>879.84659999999997</v>
      </c>
      <c r="K14" s="53">
        <v>0.3</v>
      </c>
      <c r="P14" s="46"/>
    </row>
    <row r="15" spans="1:16" ht="29.25" customHeight="1" x14ac:dyDescent="0.25">
      <c r="A15" s="140">
        <v>364984</v>
      </c>
      <c r="B15" s="68" t="s">
        <v>266</v>
      </c>
      <c r="C15" s="68">
        <v>4</v>
      </c>
      <c r="D15" s="57" t="s">
        <v>376</v>
      </c>
      <c r="E15" s="135">
        <v>47848</v>
      </c>
      <c r="F15" s="68" t="s">
        <v>267</v>
      </c>
      <c r="G15" s="22"/>
      <c r="J15" s="52">
        <v>33.442500000000003</v>
      </c>
      <c r="K15" s="53">
        <v>0.3</v>
      </c>
    </row>
    <row r="16" spans="1:16" ht="29.25" customHeight="1" x14ac:dyDescent="0.25">
      <c r="A16" s="140">
        <v>385151</v>
      </c>
      <c r="B16" s="68" t="s">
        <v>269</v>
      </c>
      <c r="C16" s="68">
        <v>9</v>
      </c>
      <c r="D16" s="57" t="s">
        <v>376</v>
      </c>
      <c r="E16" s="135">
        <v>46387</v>
      </c>
      <c r="F16" s="68" t="s">
        <v>267</v>
      </c>
      <c r="G16" s="142"/>
      <c r="H16" s="46"/>
      <c r="I16" s="46"/>
      <c r="J16" s="52">
        <v>1092.8197</v>
      </c>
      <c r="K16" s="53">
        <v>0.3</v>
      </c>
      <c r="L16" s="46"/>
      <c r="M16" s="46"/>
      <c r="N16" s="46"/>
      <c r="O16" s="46"/>
      <c r="P16" s="46"/>
    </row>
    <row r="17" spans="1:16" ht="29.25" customHeight="1" x14ac:dyDescent="0.25">
      <c r="A17" s="140" t="s">
        <v>259</v>
      </c>
      <c r="B17" s="68" t="s">
        <v>270</v>
      </c>
      <c r="C17" s="68">
        <v>1</v>
      </c>
      <c r="D17" s="57" t="s">
        <v>376</v>
      </c>
      <c r="E17" s="135">
        <v>46160</v>
      </c>
      <c r="F17" s="68" t="s">
        <v>267</v>
      </c>
      <c r="G17" s="142"/>
      <c r="H17" s="46"/>
      <c r="I17" s="46"/>
      <c r="J17" s="52">
        <v>6929.75</v>
      </c>
      <c r="K17" s="53">
        <v>0.3</v>
      </c>
      <c r="L17" s="162"/>
      <c r="M17" s="46"/>
      <c r="N17" s="46"/>
      <c r="O17" s="162"/>
      <c r="P17" s="46"/>
    </row>
    <row r="18" spans="1:16" ht="29.25" customHeight="1" thickBot="1" x14ac:dyDescent="0.3">
      <c r="A18" s="140" t="s">
        <v>259</v>
      </c>
      <c r="B18" s="68" t="s">
        <v>270</v>
      </c>
      <c r="C18" s="68">
        <v>10</v>
      </c>
      <c r="D18" s="57" t="s">
        <v>376</v>
      </c>
      <c r="E18" s="135">
        <v>46181</v>
      </c>
      <c r="F18" s="68" t="s">
        <v>267</v>
      </c>
      <c r="G18" s="142"/>
      <c r="H18" s="46"/>
      <c r="I18" s="46"/>
      <c r="J18" s="62">
        <v>6929.75</v>
      </c>
      <c r="K18" s="63">
        <v>0.3</v>
      </c>
      <c r="L18" s="46"/>
      <c r="M18" s="46"/>
      <c r="N18" s="46"/>
      <c r="O18" s="46"/>
      <c r="P18" s="46"/>
    </row>
    <row r="19" spans="1:16" ht="29.25" customHeight="1" x14ac:dyDescent="0.25">
      <c r="A19" s="143">
        <v>381044</v>
      </c>
      <c r="B19" s="136" t="s">
        <v>328</v>
      </c>
      <c r="C19" s="136">
        <v>6</v>
      </c>
      <c r="D19" s="57" t="s">
        <v>376</v>
      </c>
      <c r="E19" s="135">
        <v>46173</v>
      </c>
      <c r="F19" s="136" t="s">
        <v>329</v>
      </c>
      <c r="G19" s="142"/>
      <c r="H19" s="46"/>
      <c r="I19" s="46"/>
      <c r="J19" s="133"/>
      <c r="K19" s="134"/>
      <c r="L19" s="46"/>
      <c r="M19" s="46"/>
      <c r="N19" s="46"/>
      <c r="O19" s="46"/>
      <c r="P19" s="46"/>
    </row>
    <row r="20" spans="1:16" ht="29.25" customHeight="1" x14ac:dyDescent="0.25">
      <c r="A20" s="143">
        <v>383693</v>
      </c>
      <c r="B20" s="136" t="s">
        <v>260</v>
      </c>
      <c r="C20" s="136">
        <v>1</v>
      </c>
      <c r="D20" s="57" t="s">
        <v>376</v>
      </c>
      <c r="E20" s="158">
        <v>46234</v>
      </c>
      <c r="F20" s="136" t="s">
        <v>329</v>
      </c>
      <c r="G20" s="141"/>
    </row>
    <row r="21" spans="1:16" ht="29.25" customHeight="1" x14ac:dyDescent="0.25">
      <c r="A21" s="143">
        <v>304434</v>
      </c>
      <c r="B21" s="136" t="s">
        <v>330</v>
      </c>
      <c r="C21" s="136">
        <v>42</v>
      </c>
      <c r="D21" s="57" t="s">
        <v>376</v>
      </c>
      <c r="E21" s="163">
        <v>46265</v>
      </c>
      <c r="F21" s="136" t="s">
        <v>329</v>
      </c>
      <c r="G21" s="141"/>
    </row>
    <row r="22" spans="1:16" ht="29.25" customHeight="1" x14ac:dyDescent="0.25">
      <c r="A22" s="143">
        <v>304434</v>
      </c>
      <c r="B22" s="136" t="s">
        <v>330</v>
      </c>
      <c r="C22" s="136">
        <v>100</v>
      </c>
      <c r="D22" s="57" t="s">
        <v>376</v>
      </c>
      <c r="E22" s="163">
        <v>46418</v>
      </c>
      <c r="F22" s="136" t="s">
        <v>329</v>
      </c>
      <c r="G22" s="141"/>
    </row>
    <row r="23" spans="1:16" ht="29.25" customHeight="1" x14ac:dyDescent="0.25">
      <c r="A23" s="143">
        <v>304434</v>
      </c>
      <c r="B23" s="136" t="s">
        <v>330</v>
      </c>
      <c r="C23" s="136">
        <v>50</v>
      </c>
      <c r="D23" s="57" t="s">
        <v>376</v>
      </c>
      <c r="E23" s="163">
        <v>47542</v>
      </c>
      <c r="F23" s="136" t="s">
        <v>329</v>
      </c>
      <c r="G23" s="22"/>
    </row>
    <row r="24" spans="1:16" ht="29.25" customHeight="1" x14ac:dyDescent="0.25">
      <c r="A24" s="143">
        <v>306584</v>
      </c>
      <c r="B24" s="136" t="s">
        <v>331</v>
      </c>
      <c r="C24" s="136">
        <v>160</v>
      </c>
      <c r="D24" s="57" t="s">
        <v>376</v>
      </c>
      <c r="E24" s="163">
        <v>46326</v>
      </c>
      <c r="F24" s="136" t="s">
        <v>329</v>
      </c>
      <c r="G24" s="22"/>
    </row>
    <row r="25" spans="1:16" ht="29.25" customHeight="1" x14ac:dyDescent="0.25">
      <c r="A25" s="143">
        <v>306584</v>
      </c>
      <c r="B25" s="136" t="s">
        <v>331</v>
      </c>
      <c r="C25" s="136">
        <v>80</v>
      </c>
      <c r="D25" s="57" t="s">
        <v>376</v>
      </c>
      <c r="E25" s="163">
        <v>46326</v>
      </c>
      <c r="F25" s="136" t="s">
        <v>329</v>
      </c>
      <c r="G25" s="22"/>
    </row>
    <row r="26" spans="1:16" ht="29.25" customHeight="1" x14ac:dyDescent="0.25">
      <c r="A26" s="143">
        <v>306584</v>
      </c>
      <c r="B26" s="136" t="s">
        <v>331</v>
      </c>
      <c r="C26" s="136">
        <v>384</v>
      </c>
      <c r="D26" s="57" t="s">
        <v>376</v>
      </c>
      <c r="E26" s="163">
        <v>46295</v>
      </c>
      <c r="F26" s="136" t="s">
        <v>329</v>
      </c>
      <c r="G26" s="22"/>
    </row>
    <row r="27" spans="1:16" ht="29.25" customHeight="1" x14ac:dyDescent="0.25">
      <c r="A27" s="143">
        <v>306584</v>
      </c>
      <c r="B27" s="136" t="s">
        <v>331</v>
      </c>
      <c r="C27" s="136">
        <v>251</v>
      </c>
      <c r="D27" s="57" t="s">
        <v>376</v>
      </c>
      <c r="E27" s="163">
        <v>46295</v>
      </c>
      <c r="F27" s="136" t="s">
        <v>329</v>
      </c>
      <c r="G27" s="22"/>
    </row>
    <row r="28" spans="1:16" ht="29.25" customHeight="1" x14ac:dyDescent="0.25">
      <c r="A28" s="143">
        <v>306580</v>
      </c>
      <c r="B28" s="136" t="s">
        <v>332</v>
      </c>
      <c r="C28" s="136">
        <v>16</v>
      </c>
      <c r="D28" s="57" t="s">
        <v>376</v>
      </c>
      <c r="E28" s="163">
        <v>46295</v>
      </c>
      <c r="F28" s="136" t="s">
        <v>329</v>
      </c>
      <c r="G28" s="22"/>
    </row>
    <row r="29" spans="1:16" ht="29.25" customHeight="1" x14ac:dyDescent="0.25">
      <c r="A29" s="143">
        <v>306580</v>
      </c>
      <c r="B29" s="136" t="s">
        <v>332</v>
      </c>
      <c r="C29" s="136">
        <v>64</v>
      </c>
      <c r="D29" s="57" t="s">
        <v>376</v>
      </c>
      <c r="E29" s="163">
        <v>46295</v>
      </c>
      <c r="F29" s="136" t="s">
        <v>329</v>
      </c>
      <c r="G29" s="22"/>
    </row>
    <row r="30" spans="1:16" ht="29.25" customHeight="1" x14ac:dyDescent="0.25">
      <c r="A30" s="143">
        <v>306580</v>
      </c>
      <c r="B30" s="136" t="s">
        <v>332</v>
      </c>
      <c r="C30" s="136">
        <v>27</v>
      </c>
      <c r="D30" s="57" t="s">
        <v>376</v>
      </c>
      <c r="E30" s="163">
        <v>46295</v>
      </c>
      <c r="F30" s="136" t="s">
        <v>329</v>
      </c>
      <c r="G30" s="22"/>
    </row>
    <row r="31" spans="1:16" ht="29.25" customHeight="1" x14ac:dyDescent="0.25">
      <c r="A31" s="143">
        <v>306580</v>
      </c>
      <c r="B31" s="136" t="s">
        <v>332</v>
      </c>
      <c r="C31" s="136">
        <v>64</v>
      </c>
      <c r="D31" s="57" t="s">
        <v>376</v>
      </c>
      <c r="E31" s="163">
        <v>46387</v>
      </c>
      <c r="F31" s="136" t="s">
        <v>329</v>
      </c>
      <c r="G31" s="22"/>
    </row>
    <row r="32" spans="1:16" ht="29.25" customHeight="1" x14ac:dyDescent="0.25">
      <c r="A32" s="143">
        <v>391350</v>
      </c>
      <c r="B32" s="136" t="s">
        <v>333</v>
      </c>
      <c r="C32" s="136">
        <v>166</v>
      </c>
      <c r="D32" s="57" t="s">
        <v>376</v>
      </c>
      <c r="E32" s="163">
        <v>46418</v>
      </c>
      <c r="F32" s="136" t="s">
        <v>329</v>
      </c>
      <c r="G32" s="22"/>
    </row>
    <row r="33" spans="1:7" ht="29.25" customHeight="1" x14ac:dyDescent="0.25">
      <c r="A33" s="143">
        <v>391380</v>
      </c>
      <c r="B33" s="136" t="s">
        <v>334</v>
      </c>
      <c r="C33" s="136">
        <v>4</v>
      </c>
      <c r="D33" s="57" t="s">
        <v>376</v>
      </c>
      <c r="E33" s="163">
        <v>46507</v>
      </c>
      <c r="F33" s="136" t="s">
        <v>329</v>
      </c>
      <c r="G33" s="22"/>
    </row>
    <row r="34" spans="1:7" ht="29.25" customHeight="1" x14ac:dyDescent="0.25">
      <c r="A34" s="143">
        <v>303175</v>
      </c>
      <c r="B34" s="136" t="s">
        <v>335</v>
      </c>
      <c r="C34" s="136">
        <v>6</v>
      </c>
      <c r="D34" s="57" t="s">
        <v>376</v>
      </c>
      <c r="E34" s="163">
        <v>46507</v>
      </c>
      <c r="F34" s="136" t="s">
        <v>329</v>
      </c>
      <c r="G34" s="22"/>
    </row>
    <row r="35" spans="1:7" ht="29.25" customHeight="1" x14ac:dyDescent="0.25">
      <c r="A35" s="143">
        <v>301500</v>
      </c>
      <c r="B35" s="136" t="s">
        <v>336</v>
      </c>
      <c r="C35" s="136">
        <v>39</v>
      </c>
      <c r="D35" s="57" t="s">
        <v>376</v>
      </c>
      <c r="E35" s="163">
        <v>46599</v>
      </c>
      <c r="F35" s="136" t="s">
        <v>329</v>
      </c>
      <c r="G35" s="22"/>
    </row>
    <row r="36" spans="1:7" ht="29.25" customHeight="1" x14ac:dyDescent="0.25">
      <c r="A36" s="143">
        <v>303177</v>
      </c>
      <c r="B36" s="136" t="s">
        <v>337</v>
      </c>
      <c r="C36" s="136">
        <v>1</v>
      </c>
      <c r="D36" s="57" t="s">
        <v>376</v>
      </c>
      <c r="E36" s="163">
        <v>46599</v>
      </c>
      <c r="F36" s="136" t="s">
        <v>329</v>
      </c>
      <c r="G36" s="22"/>
    </row>
    <row r="37" spans="1:7" ht="29.25" customHeight="1" x14ac:dyDescent="0.25">
      <c r="A37" s="143">
        <v>305502</v>
      </c>
      <c r="B37" s="136" t="s">
        <v>338</v>
      </c>
      <c r="C37" s="136">
        <v>7</v>
      </c>
      <c r="D37" s="57" t="s">
        <v>376</v>
      </c>
      <c r="E37" s="163">
        <v>46752</v>
      </c>
      <c r="F37" s="136" t="s">
        <v>329</v>
      </c>
      <c r="G37" s="22"/>
    </row>
    <row r="38" spans="1:7" ht="29.25" customHeight="1" x14ac:dyDescent="0.25">
      <c r="A38" s="143">
        <v>383691</v>
      </c>
      <c r="B38" s="136" t="s">
        <v>339</v>
      </c>
      <c r="C38" s="136">
        <v>2</v>
      </c>
      <c r="D38" s="57" t="s">
        <v>376</v>
      </c>
      <c r="E38" s="163">
        <v>46783</v>
      </c>
      <c r="F38" s="136" t="s">
        <v>329</v>
      </c>
      <c r="G38" s="22"/>
    </row>
    <row r="39" spans="1:7" ht="29.25" customHeight="1" x14ac:dyDescent="0.25">
      <c r="A39" s="143">
        <v>383511</v>
      </c>
      <c r="B39" s="136" t="s">
        <v>340</v>
      </c>
      <c r="C39" s="136">
        <v>1</v>
      </c>
      <c r="D39" s="57" t="s">
        <v>376</v>
      </c>
      <c r="E39" s="163">
        <v>46873</v>
      </c>
      <c r="F39" s="136" t="s">
        <v>329</v>
      </c>
      <c r="G39" s="22"/>
    </row>
    <row r="40" spans="1:7" ht="29.25" customHeight="1" x14ac:dyDescent="0.25">
      <c r="A40" s="143">
        <v>383511</v>
      </c>
      <c r="B40" s="136" t="s">
        <v>340</v>
      </c>
      <c r="C40" s="136">
        <v>2</v>
      </c>
      <c r="D40" s="57" t="s">
        <v>376</v>
      </c>
      <c r="E40" s="163">
        <v>46904</v>
      </c>
      <c r="F40" s="136" t="s">
        <v>329</v>
      </c>
      <c r="G40" s="22"/>
    </row>
    <row r="41" spans="1:7" ht="29.25" customHeight="1" x14ac:dyDescent="0.25">
      <c r="A41" s="143">
        <v>383692</v>
      </c>
      <c r="B41" s="136" t="s">
        <v>341</v>
      </c>
      <c r="C41" s="136">
        <v>6</v>
      </c>
      <c r="D41" s="57" t="s">
        <v>376</v>
      </c>
      <c r="E41" s="163">
        <v>46904</v>
      </c>
      <c r="F41" s="136" t="s">
        <v>329</v>
      </c>
      <c r="G41" s="22"/>
    </row>
    <row r="42" spans="1:7" ht="29.25" customHeight="1" x14ac:dyDescent="0.25">
      <c r="A42" s="143">
        <v>383649</v>
      </c>
      <c r="B42" s="136" t="s">
        <v>342</v>
      </c>
      <c r="C42" s="136">
        <v>4</v>
      </c>
      <c r="D42" s="57" t="s">
        <v>376</v>
      </c>
      <c r="E42" s="163">
        <v>46904</v>
      </c>
      <c r="F42" s="136" t="s">
        <v>329</v>
      </c>
      <c r="G42" s="22"/>
    </row>
    <row r="43" spans="1:7" ht="29.25" customHeight="1" x14ac:dyDescent="0.25">
      <c r="A43" s="143">
        <v>405113</v>
      </c>
      <c r="B43" s="136" t="s">
        <v>343</v>
      </c>
      <c r="C43" s="136">
        <v>15</v>
      </c>
      <c r="D43" s="57" t="s">
        <v>376</v>
      </c>
      <c r="E43" s="163">
        <v>46934</v>
      </c>
      <c r="F43" s="136" t="s">
        <v>329</v>
      </c>
      <c r="G43" s="22"/>
    </row>
    <row r="44" spans="1:7" ht="29.25" customHeight="1" x14ac:dyDescent="0.25">
      <c r="A44" s="143">
        <v>405251</v>
      </c>
      <c r="B44" s="136" t="s">
        <v>344</v>
      </c>
      <c r="C44" s="136">
        <v>2</v>
      </c>
      <c r="D44" s="57" t="s">
        <v>376</v>
      </c>
      <c r="E44" s="163">
        <v>47026</v>
      </c>
      <c r="F44" s="136" t="s">
        <v>329</v>
      </c>
      <c r="G44" s="22"/>
    </row>
    <row r="45" spans="1:7" ht="29.25" customHeight="1" x14ac:dyDescent="0.25">
      <c r="A45" s="143">
        <v>405065</v>
      </c>
      <c r="B45" s="136" t="s">
        <v>345</v>
      </c>
      <c r="C45" s="136">
        <v>7</v>
      </c>
      <c r="D45" s="57" t="s">
        <v>376</v>
      </c>
      <c r="E45" s="163">
        <v>47057</v>
      </c>
      <c r="F45" s="136" t="s">
        <v>329</v>
      </c>
      <c r="G45" s="22"/>
    </row>
    <row r="46" spans="1:7" ht="29.25" customHeight="1" x14ac:dyDescent="0.25">
      <c r="A46" s="143">
        <v>300866</v>
      </c>
      <c r="B46" s="136" t="s">
        <v>346</v>
      </c>
      <c r="C46" s="136">
        <v>4</v>
      </c>
      <c r="D46" s="57" t="s">
        <v>376</v>
      </c>
      <c r="E46" s="163">
        <v>47057</v>
      </c>
      <c r="F46" s="136" t="s">
        <v>329</v>
      </c>
      <c r="G46" s="22"/>
    </row>
    <row r="47" spans="1:7" ht="29.25" customHeight="1" x14ac:dyDescent="0.25">
      <c r="A47" s="143">
        <v>405259</v>
      </c>
      <c r="B47" s="136" t="s">
        <v>263</v>
      </c>
      <c r="C47" s="136">
        <v>8</v>
      </c>
      <c r="D47" s="57" t="s">
        <v>376</v>
      </c>
      <c r="E47" s="163">
        <v>47177</v>
      </c>
      <c r="F47" s="136" t="s">
        <v>329</v>
      </c>
      <c r="G47" s="22"/>
    </row>
    <row r="48" spans="1:7" ht="29.25" customHeight="1" x14ac:dyDescent="0.25">
      <c r="A48" s="143">
        <v>405259</v>
      </c>
      <c r="B48" s="136" t="s">
        <v>263</v>
      </c>
      <c r="C48" s="136">
        <v>2</v>
      </c>
      <c r="D48" s="57" t="s">
        <v>376</v>
      </c>
      <c r="E48" s="163">
        <v>47149</v>
      </c>
      <c r="F48" s="136" t="s">
        <v>329</v>
      </c>
      <c r="G48" s="22"/>
    </row>
    <row r="49" spans="1:7" ht="29.25" customHeight="1" x14ac:dyDescent="0.25">
      <c r="A49" s="143">
        <v>405258</v>
      </c>
      <c r="B49" s="136" t="s">
        <v>347</v>
      </c>
      <c r="C49" s="136">
        <v>5</v>
      </c>
      <c r="D49" s="57" t="s">
        <v>376</v>
      </c>
      <c r="E49" s="163">
        <v>47149</v>
      </c>
      <c r="F49" s="136" t="s">
        <v>329</v>
      </c>
      <c r="G49" s="22"/>
    </row>
    <row r="50" spans="1:7" ht="29.25" customHeight="1" x14ac:dyDescent="0.25">
      <c r="A50" s="143">
        <v>383329</v>
      </c>
      <c r="B50" s="136" t="s">
        <v>348</v>
      </c>
      <c r="C50" s="136">
        <v>1</v>
      </c>
      <c r="D50" s="57" t="s">
        <v>376</v>
      </c>
      <c r="E50" s="163">
        <v>47191</v>
      </c>
      <c r="F50" s="136" t="s">
        <v>329</v>
      </c>
      <c r="G50" s="22"/>
    </row>
    <row r="51" spans="1:7" ht="29.25" customHeight="1" x14ac:dyDescent="0.25">
      <c r="A51" s="143">
        <v>405084</v>
      </c>
      <c r="B51" s="136" t="s">
        <v>349</v>
      </c>
      <c r="C51" s="136">
        <v>5</v>
      </c>
      <c r="D51" s="57" t="s">
        <v>376</v>
      </c>
      <c r="E51" s="163">
        <v>47208</v>
      </c>
      <c r="F51" s="136" t="s">
        <v>329</v>
      </c>
      <c r="G51" s="22"/>
    </row>
    <row r="52" spans="1:7" ht="29.25" customHeight="1" x14ac:dyDescent="0.25">
      <c r="A52" s="143">
        <v>400183</v>
      </c>
      <c r="B52" s="136" t="s">
        <v>350</v>
      </c>
      <c r="C52" s="136">
        <v>3</v>
      </c>
      <c r="D52" s="57" t="s">
        <v>376</v>
      </c>
      <c r="E52" s="163">
        <v>47238</v>
      </c>
      <c r="F52" s="136" t="s">
        <v>329</v>
      </c>
      <c r="G52" s="22"/>
    </row>
    <row r="53" spans="1:7" ht="29.25" customHeight="1" x14ac:dyDescent="0.25">
      <c r="A53" s="143">
        <v>310205</v>
      </c>
      <c r="B53" s="136" t="s">
        <v>351</v>
      </c>
      <c r="C53" s="136">
        <v>8</v>
      </c>
      <c r="D53" s="57" t="s">
        <v>376</v>
      </c>
      <c r="E53" s="163">
        <v>47238</v>
      </c>
      <c r="F53" s="136" t="s">
        <v>329</v>
      </c>
      <c r="G53" s="22"/>
    </row>
    <row r="54" spans="1:7" ht="29.25" customHeight="1" x14ac:dyDescent="0.25">
      <c r="A54" s="143">
        <v>400366</v>
      </c>
      <c r="B54" s="136" t="s">
        <v>352</v>
      </c>
      <c r="C54" s="136">
        <v>10</v>
      </c>
      <c r="D54" s="57" t="s">
        <v>376</v>
      </c>
      <c r="E54" s="163">
        <v>47330</v>
      </c>
      <c r="F54" s="136" t="s">
        <v>329</v>
      </c>
      <c r="G54" s="22"/>
    </row>
    <row r="55" spans="1:7" ht="29.25" customHeight="1" x14ac:dyDescent="0.25">
      <c r="A55" s="143">
        <v>383328</v>
      </c>
      <c r="B55" s="136" t="s">
        <v>353</v>
      </c>
      <c r="C55" s="136">
        <v>1</v>
      </c>
      <c r="D55" s="57" t="s">
        <v>376</v>
      </c>
      <c r="E55" s="163">
        <v>47355</v>
      </c>
      <c r="F55" s="136" t="s">
        <v>329</v>
      </c>
      <c r="G55" s="22"/>
    </row>
    <row r="56" spans="1:7" ht="29.25" customHeight="1" x14ac:dyDescent="0.25">
      <c r="A56" s="143">
        <v>383328</v>
      </c>
      <c r="B56" s="136" t="s">
        <v>353</v>
      </c>
      <c r="C56" s="136">
        <v>3</v>
      </c>
      <c r="D56" s="57" t="s">
        <v>376</v>
      </c>
      <c r="E56" s="163">
        <v>47328</v>
      </c>
      <c r="F56" s="136" t="s">
        <v>329</v>
      </c>
      <c r="G56" s="22"/>
    </row>
    <row r="57" spans="1:7" ht="29.25" customHeight="1" x14ac:dyDescent="0.25">
      <c r="A57" s="143" t="s">
        <v>354</v>
      </c>
      <c r="B57" s="136" t="s">
        <v>355</v>
      </c>
      <c r="C57" s="136">
        <v>1</v>
      </c>
      <c r="D57" s="57" t="s">
        <v>376</v>
      </c>
      <c r="E57" s="163">
        <v>47361</v>
      </c>
      <c r="F57" s="136" t="s">
        <v>329</v>
      </c>
      <c r="G57" s="22"/>
    </row>
    <row r="58" spans="1:7" ht="29.25" customHeight="1" x14ac:dyDescent="0.25">
      <c r="A58" s="143">
        <v>301231</v>
      </c>
      <c r="B58" s="136" t="s">
        <v>356</v>
      </c>
      <c r="C58" s="136">
        <v>10</v>
      </c>
      <c r="D58" s="57" t="s">
        <v>376</v>
      </c>
      <c r="E58" s="163">
        <v>47391</v>
      </c>
      <c r="F58" s="136" t="s">
        <v>329</v>
      </c>
      <c r="G58" s="22"/>
    </row>
    <row r="59" spans="1:7" ht="29.25" customHeight="1" x14ac:dyDescent="0.25">
      <c r="A59" s="143">
        <v>405254</v>
      </c>
      <c r="B59" s="136" t="s">
        <v>357</v>
      </c>
      <c r="C59" s="136">
        <v>2</v>
      </c>
      <c r="D59" s="57" t="s">
        <v>376</v>
      </c>
      <c r="E59" s="163">
        <v>47391</v>
      </c>
      <c r="F59" s="136" t="s">
        <v>329</v>
      </c>
      <c r="G59" s="22"/>
    </row>
    <row r="60" spans="1:7" ht="29.25" customHeight="1" x14ac:dyDescent="0.25">
      <c r="A60" s="143">
        <v>391895</v>
      </c>
      <c r="B60" s="136" t="s">
        <v>358</v>
      </c>
      <c r="C60" s="136">
        <v>2</v>
      </c>
      <c r="D60" s="57" t="s">
        <v>376</v>
      </c>
      <c r="E60" s="163">
        <v>47452</v>
      </c>
      <c r="F60" s="136" t="s">
        <v>329</v>
      </c>
      <c r="G60" s="22"/>
    </row>
    <row r="61" spans="1:7" ht="29.25" customHeight="1" x14ac:dyDescent="0.25">
      <c r="A61" s="143">
        <v>405248</v>
      </c>
      <c r="B61" s="136" t="s">
        <v>359</v>
      </c>
      <c r="C61" s="136">
        <v>8</v>
      </c>
      <c r="D61" s="57" t="s">
        <v>376</v>
      </c>
      <c r="E61" s="163">
        <v>47634</v>
      </c>
      <c r="F61" s="136" t="s">
        <v>329</v>
      </c>
      <c r="G61" s="22"/>
    </row>
    <row r="62" spans="1:7" ht="29.25" customHeight="1" x14ac:dyDescent="0.25">
      <c r="A62" s="143">
        <v>305211</v>
      </c>
      <c r="B62" s="136" t="s">
        <v>360</v>
      </c>
      <c r="C62" s="136">
        <v>1</v>
      </c>
      <c r="D62" s="57" t="s">
        <v>376</v>
      </c>
      <c r="E62" s="163">
        <v>47664</v>
      </c>
      <c r="F62" s="136" t="s">
        <v>329</v>
      </c>
      <c r="G62" s="22"/>
    </row>
    <row r="63" spans="1:7" ht="29.25" customHeight="1" x14ac:dyDescent="0.25">
      <c r="A63" s="143">
        <v>305211</v>
      </c>
      <c r="B63" s="136" t="s">
        <v>360</v>
      </c>
      <c r="C63" s="136">
        <v>5</v>
      </c>
      <c r="D63" s="57" t="s">
        <v>376</v>
      </c>
      <c r="E63" s="163">
        <v>47634</v>
      </c>
      <c r="F63" s="136" t="s">
        <v>329</v>
      </c>
      <c r="G63" s="22"/>
    </row>
    <row r="64" spans="1:7" ht="29.25" customHeight="1" x14ac:dyDescent="0.25">
      <c r="A64" s="143">
        <v>300613</v>
      </c>
      <c r="B64" s="136" t="s">
        <v>361</v>
      </c>
      <c r="C64" s="136">
        <v>5</v>
      </c>
      <c r="D64" s="57" t="s">
        <v>376</v>
      </c>
      <c r="E64" s="163">
        <v>47634</v>
      </c>
      <c r="F64" s="136" t="s">
        <v>329</v>
      </c>
      <c r="G64" s="22"/>
    </row>
    <row r="65" spans="1:7" ht="29.25" customHeight="1" x14ac:dyDescent="0.25">
      <c r="A65" s="143">
        <v>391451</v>
      </c>
      <c r="B65" s="136" t="s">
        <v>362</v>
      </c>
      <c r="C65" s="136">
        <v>6</v>
      </c>
      <c r="D65" s="57" t="s">
        <v>376</v>
      </c>
      <c r="E65" s="163">
        <v>47664</v>
      </c>
      <c r="F65" s="136" t="s">
        <v>329</v>
      </c>
      <c r="G65" s="22"/>
    </row>
    <row r="66" spans="1:7" ht="29.25" customHeight="1" x14ac:dyDescent="0.25">
      <c r="A66" s="143" t="s">
        <v>363</v>
      </c>
      <c r="B66" s="136" t="s">
        <v>364</v>
      </c>
      <c r="C66" s="136">
        <v>2</v>
      </c>
      <c r="D66" s="57" t="s">
        <v>376</v>
      </c>
      <c r="E66" s="163">
        <v>46326</v>
      </c>
      <c r="F66" s="136" t="s">
        <v>365</v>
      </c>
      <c r="G66" s="22"/>
    </row>
    <row r="67" spans="1:7" ht="29.25" customHeight="1" x14ac:dyDescent="0.25">
      <c r="A67" s="143" t="s">
        <v>366</v>
      </c>
      <c r="B67" s="136" t="s">
        <v>367</v>
      </c>
      <c r="C67" s="136">
        <v>1</v>
      </c>
      <c r="D67" s="57" t="s">
        <v>376</v>
      </c>
      <c r="E67" s="163">
        <v>46596</v>
      </c>
      <c r="F67" s="136" t="s">
        <v>365</v>
      </c>
      <c r="G67" s="22"/>
    </row>
    <row r="68" spans="1:7" ht="29.25" customHeight="1" x14ac:dyDescent="0.25">
      <c r="A68" s="143">
        <v>632010</v>
      </c>
      <c r="B68" s="136" t="s">
        <v>368</v>
      </c>
      <c r="C68" s="136">
        <v>1</v>
      </c>
      <c r="D68" s="57" t="s">
        <v>376</v>
      </c>
      <c r="E68" s="163">
        <v>46637</v>
      </c>
      <c r="F68" s="136" t="s">
        <v>365</v>
      </c>
      <c r="G68" s="22"/>
    </row>
    <row r="69" spans="1:7" ht="29.25" customHeight="1" x14ac:dyDescent="0.25">
      <c r="A69" s="143">
        <v>632034</v>
      </c>
      <c r="B69" s="136" t="s">
        <v>369</v>
      </c>
      <c r="C69" s="136">
        <v>1</v>
      </c>
      <c r="D69" s="57" t="s">
        <v>376</v>
      </c>
      <c r="E69" s="163">
        <v>46649</v>
      </c>
      <c r="F69" s="136" t="s">
        <v>365</v>
      </c>
      <c r="G69" s="22"/>
    </row>
    <row r="70" spans="1:7" ht="29.25" customHeight="1" x14ac:dyDescent="0.25">
      <c r="A70" s="143" t="s">
        <v>370</v>
      </c>
      <c r="B70" s="136" t="s">
        <v>371</v>
      </c>
      <c r="C70" s="136">
        <v>2</v>
      </c>
      <c r="D70" s="57" t="s">
        <v>376</v>
      </c>
      <c r="E70" s="163">
        <v>46811</v>
      </c>
      <c r="F70" s="136" t="s">
        <v>365</v>
      </c>
      <c r="G70" s="22"/>
    </row>
    <row r="71" spans="1:7" ht="29.25" customHeight="1" x14ac:dyDescent="0.25">
      <c r="A71" s="143" t="s">
        <v>370</v>
      </c>
      <c r="B71" s="136" t="s">
        <v>371</v>
      </c>
      <c r="C71" s="136">
        <v>1</v>
      </c>
      <c r="D71" s="57" t="s">
        <v>376</v>
      </c>
      <c r="E71" s="163">
        <v>46658</v>
      </c>
      <c r="F71" s="136" t="s">
        <v>365</v>
      </c>
      <c r="G71" s="22"/>
    </row>
    <row r="72" spans="1:7" ht="29.25" customHeight="1" x14ac:dyDescent="0.25">
      <c r="A72" s="143" t="s">
        <v>372</v>
      </c>
      <c r="B72" s="136" t="s">
        <v>373</v>
      </c>
      <c r="C72" s="136">
        <v>1</v>
      </c>
      <c r="D72" s="57" t="s">
        <v>376</v>
      </c>
      <c r="E72" s="163">
        <v>46677</v>
      </c>
      <c r="F72" s="136" t="s">
        <v>365</v>
      </c>
      <c r="G72" s="22"/>
    </row>
    <row r="73" spans="1:7" ht="29.25" customHeight="1" thickBot="1" x14ac:dyDescent="0.3">
      <c r="A73" s="143" t="s">
        <v>374</v>
      </c>
      <c r="B73" s="136" t="s">
        <v>375</v>
      </c>
      <c r="C73" s="136">
        <v>1</v>
      </c>
      <c r="D73" s="57" t="s">
        <v>376</v>
      </c>
      <c r="E73" s="163">
        <v>46759</v>
      </c>
      <c r="F73" s="136" t="s">
        <v>365</v>
      </c>
      <c r="G73" s="22"/>
    </row>
    <row r="74" spans="1:7" ht="29.25" customHeight="1" thickBot="1" x14ac:dyDescent="0.3">
      <c r="A74" s="155" t="s">
        <v>377</v>
      </c>
      <c r="B74" s="156"/>
      <c r="C74" s="156"/>
      <c r="D74" s="156"/>
      <c r="E74" s="156"/>
      <c r="F74" s="156"/>
      <c r="G74" s="157"/>
    </row>
  </sheetData>
  <sheetProtection algorithmName="SHA-512" hashValue="1yaIzlGfxAgNma7nhK3ZBVDmuakXi+OHnClSeSiPZ6tNJq0qML6sLJM/fCXOWNolEvFj57x4GmyAy8WftyMtiw==" saltValue="+Mp2AvRZyvlTrDezg6jN7Q==" spinCount="100000" sheet="1" objects="1" scenarios="1" selectLockedCells="1" selectUnlockedCells="1"/>
  <protectedRanges>
    <protectedRange algorithmName="SHA-512" hashValue="BKv6dhDxX6ZCCs4XdP20FVpe8FF+Z8X1AnJMVU01Ft1pgI5GMhzuBuK87o0U9kdIk8bIfoM+vW0C8J3OyajXcw==" saltValue="HcpiyNAMPceUTHid6r5MLA==" spinCount="100000" sqref="G1:H5 D1:E5 C1:C4 B2:B6 F6 C7 B8:C8 J1:J8 E7:F8 A1:A8 D7:D73" name="Oblast1"/>
    <protectedRange algorithmName="SHA-512" hashValue="RySAZulh2wQ7L2/cT3I2NRduOG8iNn6u+RISSGyNnAJHFnuKt8RGnW3ePGXGy/U+bpJzMTzAnM7WDTzqLrPXQg==" saltValue="vmDZjKHZO5ldFDB6XOAGAQ==" spinCount="100000" sqref="D6:E6" name="Wock_3_1"/>
    <protectedRange algorithmName="SHA-512" hashValue="BKv6dhDxX6ZCCs4XdP20FVpe8FF+Z8X1AnJMVU01Ft1pgI5GMhzuBuK87o0U9kdIk8bIfoM+vW0C8J3OyajXcw==" saltValue="HcpiyNAMPceUTHid6r5MLA==" spinCount="100000" sqref="D6:E6" name="Molnlycke_3_1"/>
    <protectedRange algorithmName="SHA-512" hashValue="RySAZulh2wQ7L2/cT3I2NRduOG8iNn6u+RISSGyNnAJHFnuKt8RGnW3ePGXGy/U+bpJzMTzAnM7WDTzqLrPXQg==" saltValue="vmDZjKHZO5ldFDB6XOAGAQ==" spinCount="100000" sqref="A9:C9 E9:F9" name="Wock_5_1"/>
    <protectedRange algorithmName="SHA-512" hashValue="BKv6dhDxX6ZCCs4XdP20FVpe8FF+Z8X1AnJMVU01Ft1pgI5GMhzuBuK87o0U9kdIk8bIfoM+vW0C8J3OyajXcw==" saltValue="HcpiyNAMPceUTHid6r5MLA==" spinCount="100000" sqref="A9:C9 E9:F9" name="Molnlycke_5_1"/>
    <protectedRange algorithmName="SHA-512" hashValue="RySAZulh2wQ7L2/cT3I2NRduOG8iNn6u+RISSGyNnAJHFnuKt8RGnW3ePGXGy/U+bpJzMTzAnM7WDTzqLrPXQg==" saltValue="vmDZjKHZO5ldFDB6XOAGAQ==" spinCount="100000" sqref="A74 B20:C20 E20:F20" name="Wock_5"/>
    <protectedRange algorithmName="SHA-512" hashValue="BKv6dhDxX6ZCCs4XdP20FVpe8FF+Z8X1AnJMVU01Ft1pgI5GMhzuBuK87o0U9kdIk8bIfoM+vW0C8J3OyajXcw==" saltValue="HcpiyNAMPceUTHid6r5MLA==" spinCount="100000" sqref="A74 B20:C20 E20:F20" name="Molnlycke_5"/>
    <protectedRange algorithmName="SHA-512" hashValue="RySAZulh2wQ7L2/cT3I2NRduOG8iNn6u+RISSGyNnAJHFnuKt8RGnW3ePGXGy/U+bpJzMTzAnM7WDTzqLrPXQg==" saltValue="vmDZjKHZO5ldFDB6XOAGAQ==" spinCount="100000" sqref="C6" name="Wock_3"/>
    <protectedRange algorithmName="SHA-512" hashValue="BKv6dhDxX6ZCCs4XdP20FVpe8FF+Z8X1AnJMVU01Ft1pgI5GMhzuBuK87o0U9kdIk8bIfoM+vW0C8J3OyajXcw==" saltValue="HcpiyNAMPceUTHid6r5MLA==" spinCount="100000" sqref="C6" name="Molnlycke_3"/>
  </protectedRanges>
  <mergeCells count="3">
    <mergeCell ref="A1:G4"/>
    <mergeCell ref="B5:G5"/>
    <mergeCell ref="A74:G74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0ED0C-4C14-436A-8A25-3D297A48BF9C}">
  <sheetPr codeName="List7"/>
  <dimension ref="A1:Q26"/>
  <sheetViews>
    <sheetView workbookViewId="0">
      <pane ySplit="6" topLeftCell="A7" activePane="bottomLeft" state="frozen"/>
      <selection pane="bottomLeft" activeCell="A27" sqref="A27"/>
    </sheetView>
  </sheetViews>
  <sheetFormatPr defaultColWidth="9.28515625" defaultRowHeight="15" x14ac:dyDescent="0.25"/>
  <cols>
    <col min="1" max="1" width="24.140625" style="24" customWidth="1"/>
    <col min="2" max="2" width="58.7109375" style="24" customWidth="1"/>
    <col min="3" max="3" width="9.140625" style="24" customWidth="1"/>
    <col min="4" max="4" width="13" style="24" customWidth="1"/>
    <col min="5" max="5" width="14.42578125" style="24" customWidth="1"/>
    <col min="6" max="6" width="11.7109375" style="24" customWidth="1"/>
    <col min="7" max="7" width="16.140625" style="24" customWidth="1"/>
    <col min="8" max="8" width="10.42578125" style="24" customWidth="1"/>
    <col min="9" max="9" width="11.85546875" style="24" customWidth="1"/>
    <col min="10" max="10" width="12.140625" style="44" hidden="1" customWidth="1"/>
    <col min="11" max="11" width="0" style="24" hidden="1" customWidth="1"/>
    <col min="12" max="16384" width="9.28515625" style="24"/>
  </cols>
  <sheetData>
    <row r="1" spans="1:17" ht="45.75" customHeight="1" x14ac:dyDescent="0.25">
      <c r="A1" s="146" t="s">
        <v>323</v>
      </c>
      <c r="B1" s="147"/>
      <c r="C1" s="147"/>
      <c r="D1" s="147"/>
      <c r="E1" s="147"/>
      <c r="F1" s="147"/>
      <c r="G1" s="23"/>
      <c r="H1" s="23"/>
      <c r="J1" s="40"/>
    </row>
    <row r="2" spans="1:17" ht="12.75" customHeight="1" x14ac:dyDescent="0.5">
      <c r="A2" s="147"/>
      <c r="B2" s="147"/>
      <c r="C2" s="147"/>
      <c r="D2" s="147"/>
      <c r="E2" s="147"/>
      <c r="F2" s="147"/>
      <c r="G2" s="23"/>
      <c r="H2" s="23"/>
      <c r="J2" s="41"/>
    </row>
    <row r="3" spans="1:17" ht="12.75" customHeight="1" x14ac:dyDescent="0.5">
      <c r="A3" s="147"/>
      <c r="B3" s="147"/>
      <c r="C3" s="147"/>
      <c r="D3" s="147"/>
      <c r="E3" s="147"/>
      <c r="F3" s="147"/>
      <c r="G3" s="23"/>
      <c r="H3" s="23"/>
      <c r="J3" s="41"/>
    </row>
    <row r="4" spans="1:17" ht="9" customHeight="1" x14ac:dyDescent="0.5">
      <c r="A4" s="147"/>
      <c r="B4" s="147"/>
      <c r="C4" s="147"/>
      <c r="D4" s="147"/>
      <c r="E4" s="147"/>
      <c r="F4" s="147"/>
      <c r="G4" s="23"/>
      <c r="H4" s="23"/>
      <c r="J4" s="41"/>
    </row>
    <row r="5" spans="1:17" ht="18.75" customHeight="1" thickBot="1" x14ac:dyDescent="0.3">
      <c r="A5" s="11"/>
      <c r="B5" s="148" t="s">
        <v>327</v>
      </c>
      <c r="C5" s="148"/>
      <c r="D5" s="148"/>
      <c r="E5" s="148"/>
      <c r="F5" s="148"/>
      <c r="G5" s="27"/>
      <c r="H5" s="27"/>
      <c r="J5" s="42"/>
    </row>
    <row r="6" spans="1:17" s="30" customFormat="1" ht="27" customHeight="1" thickBot="1" x14ac:dyDescent="0.3">
      <c r="A6" s="14" t="s">
        <v>6</v>
      </c>
      <c r="B6" s="15" t="s">
        <v>5</v>
      </c>
      <c r="C6" s="15" t="s">
        <v>313</v>
      </c>
      <c r="D6" s="15" t="s">
        <v>3</v>
      </c>
      <c r="E6" s="15" t="s">
        <v>4</v>
      </c>
      <c r="F6" s="21" t="s">
        <v>63</v>
      </c>
      <c r="G6" s="28"/>
      <c r="H6" s="29"/>
      <c r="J6" s="43" t="s">
        <v>1</v>
      </c>
      <c r="K6" s="34" t="s">
        <v>0</v>
      </c>
    </row>
    <row r="7" spans="1:17" s="30" customFormat="1" ht="29.25" customHeight="1" x14ac:dyDescent="0.25">
      <c r="A7" s="78" t="s">
        <v>271</v>
      </c>
      <c r="B7" s="79" t="s">
        <v>272</v>
      </c>
      <c r="C7" s="79">
        <v>1</v>
      </c>
      <c r="D7" s="118">
        <f>J7-(J7*K7)</f>
        <v>1758.9250000000002</v>
      </c>
      <c r="E7" s="79"/>
      <c r="F7" s="81"/>
      <c r="G7" s="73"/>
      <c r="H7" s="73"/>
      <c r="I7" s="73"/>
      <c r="J7" s="115">
        <v>2512.75</v>
      </c>
      <c r="K7" s="53">
        <v>0.3</v>
      </c>
      <c r="L7" s="24"/>
      <c r="M7" s="24"/>
      <c r="N7" s="24"/>
      <c r="O7" s="24"/>
      <c r="P7" s="24"/>
    </row>
    <row r="8" spans="1:17" s="30" customFormat="1" ht="29.25" customHeight="1" x14ac:dyDescent="0.25">
      <c r="A8" s="54" t="s">
        <v>273</v>
      </c>
      <c r="B8" s="55" t="s">
        <v>274</v>
      </c>
      <c r="C8" s="55">
        <v>1</v>
      </c>
      <c r="D8" s="56">
        <f>J8-(J8*K8)</f>
        <v>2002.98</v>
      </c>
      <c r="E8" s="83">
        <v>46507</v>
      </c>
      <c r="F8" s="82"/>
      <c r="G8" s="73"/>
      <c r="H8" s="73"/>
      <c r="I8" s="73"/>
      <c r="J8" s="115">
        <v>2861.4</v>
      </c>
      <c r="K8" s="53">
        <v>0.3</v>
      </c>
      <c r="L8" s="24"/>
      <c r="M8" s="24"/>
      <c r="N8" s="24"/>
      <c r="O8" s="24"/>
      <c r="P8" s="24"/>
    </row>
    <row r="9" spans="1:17" s="30" customFormat="1" ht="29.25" customHeight="1" x14ac:dyDescent="0.25">
      <c r="A9" s="54" t="s">
        <v>273</v>
      </c>
      <c r="B9" s="55" t="s">
        <v>274</v>
      </c>
      <c r="C9" s="55">
        <v>1</v>
      </c>
      <c r="D9" s="56">
        <f>J9-(J9*K9)</f>
        <v>2002.98</v>
      </c>
      <c r="E9" s="83">
        <v>46811</v>
      </c>
      <c r="F9" s="82"/>
      <c r="G9" s="73"/>
      <c r="H9" s="73"/>
      <c r="I9" s="73"/>
      <c r="J9" s="115">
        <v>2861.4</v>
      </c>
      <c r="K9" s="53">
        <v>0.3</v>
      </c>
      <c r="L9" s="24"/>
      <c r="M9" s="24"/>
      <c r="N9" s="24"/>
      <c r="O9" s="24"/>
      <c r="P9" s="24"/>
    </row>
    <row r="10" spans="1:17" s="30" customFormat="1" ht="29.25" customHeight="1" x14ac:dyDescent="0.25">
      <c r="A10" s="54" t="s">
        <v>275</v>
      </c>
      <c r="B10" s="55" t="s">
        <v>276</v>
      </c>
      <c r="C10" s="55">
        <v>1</v>
      </c>
      <c r="D10" s="56">
        <f>J10-(J10*K10)</f>
        <v>1893.2550000000001</v>
      </c>
      <c r="E10" s="83">
        <v>46387</v>
      </c>
      <c r="F10" s="82"/>
      <c r="G10" s="73"/>
      <c r="H10" s="73"/>
      <c r="I10" s="73"/>
      <c r="J10" s="115">
        <v>2704.65</v>
      </c>
      <c r="K10" s="53">
        <v>0.3</v>
      </c>
      <c r="L10" s="24"/>
      <c r="M10" s="24"/>
      <c r="N10" s="24"/>
      <c r="O10" s="24"/>
      <c r="P10" s="24"/>
    </row>
    <row r="11" spans="1:17" s="30" customFormat="1" ht="29.25" customHeight="1" x14ac:dyDescent="0.25">
      <c r="A11" s="54" t="s">
        <v>296</v>
      </c>
      <c r="B11" s="55" t="s">
        <v>297</v>
      </c>
      <c r="C11" s="55">
        <v>3</v>
      </c>
      <c r="D11" s="56">
        <f>J11-(J11*K11)</f>
        <v>261.10000000000002</v>
      </c>
      <c r="E11" s="55"/>
      <c r="F11" s="82"/>
      <c r="G11" s="73"/>
      <c r="H11" s="73"/>
      <c r="I11" s="73"/>
      <c r="J11" s="115">
        <v>373</v>
      </c>
      <c r="K11" s="53">
        <v>0.3</v>
      </c>
      <c r="L11" s="24"/>
      <c r="M11" s="24"/>
      <c r="N11" s="24"/>
      <c r="O11" s="24"/>
      <c r="P11" s="24"/>
      <c r="Q11" s="24"/>
    </row>
    <row r="12" spans="1:17" s="30" customFormat="1" ht="29.25" customHeight="1" x14ac:dyDescent="0.25">
      <c r="A12" s="54" t="s">
        <v>277</v>
      </c>
      <c r="B12" s="55" t="s">
        <v>278</v>
      </c>
      <c r="C12" s="55">
        <v>4</v>
      </c>
      <c r="D12" s="56">
        <f t="shared" ref="D12:D25" si="0">J12-(J12*K12)</f>
        <v>1948.45</v>
      </c>
      <c r="E12" s="83">
        <v>46660</v>
      </c>
      <c r="F12" s="82"/>
      <c r="G12" s="73"/>
      <c r="H12" s="73"/>
      <c r="I12" s="73"/>
      <c r="J12" s="115">
        <v>2783.5</v>
      </c>
      <c r="K12" s="53">
        <v>0.3</v>
      </c>
      <c r="L12" s="24"/>
      <c r="M12" s="24"/>
      <c r="N12" s="24"/>
      <c r="O12" s="24"/>
      <c r="P12" s="24"/>
    </row>
    <row r="13" spans="1:17" s="30" customFormat="1" ht="29.25" customHeight="1" x14ac:dyDescent="0.25">
      <c r="A13" s="54" t="s">
        <v>279</v>
      </c>
      <c r="B13" s="55" t="s">
        <v>280</v>
      </c>
      <c r="C13" s="55">
        <v>1</v>
      </c>
      <c r="D13" s="56">
        <f t="shared" si="0"/>
        <v>560.59500000000003</v>
      </c>
      <c r="E13" s="55"/>
      <c r="F13" s="82"/>
      <c r="G13" s="73"/>
      <c r="H13" s="73"/>
      <c r="I13" s="73"/>
      <c r="J13" s="115">
        <v>800.85</v>
      </c>
      <c r="K13" s="53">
        <v>0.3</v>
      </c>
      <c r="L13" s="24"/>
      <c r="M13" s="24"/>
      <c r="N13" s="24"/>
      <c r="O13" s="24"/>
      <c r="P13" s="24"/>
    </row>
    <row r="14" spans="1:17" s="30" customFormat="1" ht="29.25" customHeight="1" x14ac:dyDescent="0.25">
      <c r="A14" s="54" t="s">
        <v>287</v>
      </c>
      <c r="B14" s="55" t="s">
        <v>288</v>
      </c>
      <c r="C14" s="55">
        <v>1</v>
      </c>
      <c r="D14" s="56">
        <f t="shared" si="0"/>
        <v>1444.8000000000002</v>
      </c>
      <c r="E14" s="55"/>
      <c r="F14" s="82"/>
      <c r="G14" s="73"/>
      <c r="H14" s="73"/>
      <c r="I14" s="73"/>
      <c r="J14" s="115">
        <v>2064</v>
      </c>
      <c r="K14" s="53">
        <v>0.3</v>
      </c>
      <c r="L14" s="24"/>
      <c r="M14" s="24"/>
      <c r="N14" s="24"/>
      <c r="O14" s="24"/>
      <c r="P14" s="24"/>
      <c r="Q14" s="24"/>
    </row>
    <row r="15" spans="1:17" s="30" customFormat="1" ht="29.25" customHeight="1" x14ac:dyDescent="0.25">
      <c r="A15" s="54" t="s">
        <v>293</v>
      </c>
      <c r="B15" s="55" t="s">
        <v>294</v>
      </c>
      <c r="C15" s="55">
        <v>4</v>
      </c>
      <c r="D15" s="56">
        <f t="shared" si="0"/>
        <v>50.413510000000002</v>
      </c>
      <c r="E15" s="55"/>
      <c r="F15" s="82"/>
      <c r="G15" s="73"/>
      <c r="H15" s="73"/>
      <c r="I15" s="73"/>
      <c r="J15" s="115">
        <v>72.019300000000001</v>
      </c>
      <c r="K15" s="53">
        <v>0.3</v>
      </c>
      <c r="L15" s="24"/>
      <c r="M15" s="24"/>
      <c r="N15" s="24"/>
      <c r="O15" s="24"/>
      <c r="P15" s="24"/>
      <c r="Q15" s="24"/>
    </row>
    <row r="16" spans="1:17" ht="29.25" customHeight="1" x14ac:dyDescent="0.25">
      <c r="A16" s="54">
        <v>8163502</v>
      </c>
      <c r="B16" s="55" t="s">
        <v>295</v>
      </c>
      <c r="C16" s="55">
        <v>1</v>
      </c>
      <c r="D16" s="56">
        <f t="shared" si="0"/>
        <v>52.934699999999992</v>
      </c>
      <c r="E16" s="55"/>
      <c r="F16" s="82"/>
      <c r="G16" s="73"/>
      <c r="H16" s="73"/>
      <c r="I16" s="73"/>
      <c r="J16" s="115">
        <v>75.620999999999995</v>
      </c>
      <c r="K16" s="53">
        <v>0.3</v>
      </c>
    </row>
    <row r="17" spans="1:17" ht="29.25" customHeight="1" x14ac:dyDescent="0.25">
      <c r="A17" s="54" t="s">
        <v>298</v>
      </c>
      <c r="B17" s="55" t="s">
        <v>299</v>
      </c>
      <c r="C17" s="55">
        <v>1</v>
      </c>
      <c r="D17" s="56">
        <f t="shared" si="0"/>
        <v>803.25</v>
      </c>
      <c r="E17" s="55"/>
      <c r="F17" s="82"/>
      <c r="G17" s="73"/>
      <c r="H17" s="73"/>
      <c r="I17" s="73"/>
      <c r="J17" s="115">
        <v>1147.5</v>
      </c>
      <c r="K17" s="53">
        <v>0.3</v>
      </c>
    </row>
    <row r="18" spans="1:17" ht="29.25" customHeight="1" x14ac:dyDescent="0.25">
      <c r="A18" s="54" t="s">
        <v>35</v>
      </c>
      <c r="B18" s="55" t="s">
        <v>36</v>
      </c>
      <c r="C18" s="55">
        <v>30</v>
      </c>
      <c r="D18" s="56">
        <f t="shared" si="0"/>
        <v>682.5</v>
      </c>
      <c r="E18" s="83">
        <v>46477</v>
      </c>
      <c r="F18" s="82"/>
      <c r="G18" s="73"/>
      <c r="H18" s="73"/>
      <c r="I18" s="73"/>
      <c r="J18" s="115">
        <v>975</v>
      </c>
      <c r="K18" s="53">
        <v>0.3</v>
      </c>
    </row>
    <row r="19" spans="1:17" ht="29.25" customHeight="1" x14ac:dyDescent="0.25">
      <c r="A19" s="54" t="s">
        <v>37</v>
      </c>
      <c r="B19" s="55" t="s">
        <v>38</v>
      </c>
      <c r="C19" s="55">
        <v>71</v>
      </c>
      <c r="D19" s="56">
        <f t="shared" si="0"/>
        <v>409.5</v>
      </c>
      <c r="E19" s="83">
        <v>46446</v>
      </c>
      <c r="F19" s="82"/>
      <c r="G19" s="73"/>
      <c r="H19" s="73"/>
      <c r="I19" s="73"/>
      <c r="J19" s="115">
        <v>585</v>
      </c>
      <c r="K19" s="53">
        <v>0.3</v>
      </c>
    </row>
    <row r="20" spans="1:17" ht="29.25" customHeight="1" x14ac:dyDescent="0.25">
      <c r="A20" s="54" t="s">
        <v>39</v>
      </c>
      <c r="B20" s="55" t="s">
        <v>40</v>
      </c>
      <c r="C20" s="55">
        <v>3</v>
      </c>
      <c r="D20" s="56">
        <f t="shared" si="0"/>
        <v>840</v>
      </c>
      <c r="E20" s="83">
        <v>46418</v>
      </c>
      <c r="F20" s="82"/>
      <c r="G20" s="90"/>
      <c r="H20" s="90"/>
      <c r="I20" s="90"/>
      <c r="J20" s="115">
        <v>1200</v>
      </c>
      <c r="K20" s="53">
        <v>0.3</v>
      </c>
    </row>
    <row r="21" spans="1:17" ht="29.25" customHeight="1" x14ac:dyDescent="0.25">
      <c r="A21" s="54" t="s">
        <v>289</v>
      </c>
      <c r="B21" s="55" t="s">
        <v>290</v>
      </c>
      <c r="C21" s="55">
        <v>2</v>
      </c>
      <c r="D21" s="56">
        <f t="shared" si="0"/>
        <v>431.375</v>
      </c>
      <c r="E21" s="55"/>
      <c r="F21" s="82"/>
      <c r="G21" s="73"/>
      <c r="H21" s="73"/>
      <c r="I21" s="73"/>
      <c r="J21" s="115">
        <v>616.25</v>
      </c>
      <c r="K21" s="53">
        <v>0.3</v>
      </c>
    </row>
    <row r="22" spans="1:17" ht="29.25" customHeight="1" x14ac:dyDescent="0.25">
      <c r="A22" s="54" t="s">
        <v>291</v>
      </c>
      <c r="B22" s="55" t="s">
        <v>292</v>
      </c>
      <c r="C22" s="55">
        <v>8</v>
      </c>
      <c r="D22" s="56">
        <f t="shared" si="0"/>
        <v>108.36000000000001</v>
      </c>
      <c r="E22" s="55"/>
      <c r="F22" s="82"/>
      <c r="G22" s="73"/>
      <c r="H22" s="73"/>
      <c r="I22" s="73"/>
      <c r="J22" s="115">
        <v>154.80000000000001</v>
      </c>
      <c r="K22" s="53">
        <v>0.3</v>
      </c>
    </row>
    <row r="23" spans="1:17" ht="29.25" customHeight="1" x14ac:dyDescent="0.25">
      <c r="A23" s="54" t="s">
        <v>281</v>
      </c>
      <c r="B23" s="55" t="s">
        <v>282</v>
      </c>
      <c r="C23" s="55">
        <v>1</v>
      </c>
      <c r="D23" s="56">
        <f t="shared" si="0"/>
        <v>1445.6610000000001</v>
      </c>
      <c r="E23" s="55"/>
      <c r="F23" s="82"/>
      <c r="G23" s="73"/>
      <c r="H23" s="73"/>
      <c r="I23" s="73"/>
      <c r="J23" s="115">
        <v>2065.23</v>
      </c>
      <c r="K23" s="53">
        <v>0.3</v>
      </c>
      <c r="Q23" s="30"/>
    </row>
    <row r="24" spans="1:17" ht="29.25" customHeight="1" x14ac:dyDescent="0.25">
      <c r="A24" s="54" t="s">
        <v>283</v>
      </c>
      <c r="B24" s="55" t="s">
        <v>284</v>
      </c>
      <c r="C24" s="55">
        <v>2</v>
      </c>
      <c r="D24" s="56">
        <f t="shared" si="0"/>
        <v>1445.6610000000001</v>
      </c>
      <c r="E24" s="55"/>
      <c r="F24" s="84"/>
      <c r="G24" s="85"/>
      <c r="H24" s="86"/>
      <c r="I24" s="77"/>
      <c r="J24" s="115">
        <v>2065.23</v>
      </c>
      <c r="K24" s="53">
        <v>0.3</v>
      </c>
      <c r="L24" s="30"/>
      <c r="M24" s="30"/>
      <c r="N24" s="30"/>
      <c r="O24" s="30"/>
      <c r="P24" s="30"/>
      <c r="Q24" s="30"/>
    </row>
    <row r="25" spans="1:17" ht="28.5" customHeight="1" thickBot="1" x14ac:dyDescent="0.3">
      <c r="A25" s="59" t="s">
        <v>285</v>
      </c>
      <c r="B25" s="60" t="s">
        <v>286</v>
      </c>
      <c r="C25" s="60">
        <v>2</v>
      </c>
      <c r="D25" s="56">
        <f t="shared" si="0"/>
        <v>1435</v>
      </c>
      <c r="E25" s="60"/>
      <c r="F25" s="116"/>
      <c r="G25" s="85"/>
      <c r="H25" s="86"/>
      <c r="I25" s="77"/>
      <c r="J25" s="117">
        <v>2050</v>
      </c>
      <c r="K25" s="63">
        <v>0.3</v>
      </c>
      <c r="L25" s="31"/>
      <c r="M25" s="30"/>
      <c r="N25" s="30"/>
      <c r="O25" s="31"/>
      <c r="P25" s="30"/>
    </row>
    <row r="26" spans="1:17" ht="29.25" customHeight="1" thickBot="1" x14ac:dyDescent="0.3">
      <c r="A26" s="155" t="s">
        <v>377</v>
      </c>
      <c r="B26" s="156"/>
      <c r="C26" s="156"/>
      <c r="D26" s="156"/>
      <c r="E26" s="156"/>
      <c r="F26" s="157"/>
      <c r="G26" s="2"/>
    </row>
  </sheetData>
  <sheetProtection algorithmName="SHA-512" hashValue="jKSSrczy+4/1OaFOhgMVjkAviHokoCegOXm6k9+rhjxbdahfEGQMCJyyUYpGLqMGwBP31yMbeD04u37vutYv1A==" saltValue="rTlsFy5AwYIFisHXQfX3MA==" spinCount="100000" sheet="1" objects="1" scenarios="1" selectLockedCells="1" selectUnlockedCells="1"/>
  <protectedRanges>
    <protectedRange algorithmName="SHA-512" hashValue="RySAZulh2wQ7L2/cT3I2NRduOG8iNn6u+RISSGyNnAJHFnuKt8RGnW3ePGXGy/U+bpJzMTzAnM7WDTzqLrPXQg==" saltValue="vmDZjKHZO5ldFDB6XOAGAQ==" spinCount="100000" sqref="A18:C18 D18:D25 A7:D17" name="Wock_2"/>
    <protectedRange algorithmName="SHA-512" hashValue="BKv6dhDxX6ZCCs4XdP20FVpe8FF+Z8X1AnJMVU01Ft1pgI5GMhzuBuK87o0U9kdIk8bIfoM+vW0C8J3OyajXcw==" saltValue="HcpiyNAMPceUTHid6r5MLA==" spinCount="100000" sqref="F7:F9 D7:E11 E12:E15 F11:F16 G7:G16 D12:D25" name="Molnlycke_2"/>
    <protectedRange algorithmName="SHA-512" hashValue="BKv6dhDxX6ZCCs4XdP20FVpe8FF+Z8X1AnJMVU01Ft1pgI5GMhzuBuK87o0U9kdIk8bIfoM+vW0C8J3OyajXcw==" saltValue="HcpiyNAMPceUTHid6r5MLA==" spinCount="100000" sqref="J1:J6 G6 G1:H5 B2:B5 D1:E5 C1:C4 A1:A5" name="Oblast1_1"/>
    <protectedRange algorithmName="SHA-512" hashValue="RySAZulh2wQ7L2/cT3I2NRduOG8iNn6u+RISSGyNnAJHFnuKt8RGnW3ePGXGy/U+bpJzMTzAnM7WDTzqLrPXQg==" saltValue="vmDZjKHZO5ldFDB6XOAGAQ==" spinCount="100000" sqref="A6:B6 D6:E6" name="Wock_3"/>
    <protectedRange algorithmName="SHA-512" hashValue="BKv6dhDxX6ZCCs4XdP20FVpe8FF+Z8X1AnJMVU01Ft1pgI5GMhzuBuK87o0U9kdIk8bIfoM+vW0C8J3OyajXcw==" saltValue="HcpiyNAMPceUTHid6r5MLA==" spinCount="100000" sqref="A6:B6 D6:E6" name="Molnlycke_3"/>
    <protectedRange algorithmName="SHA-512" hashValue="RySAZulh2wQ7L2/cT3I2NRduOG8iNn6u+RISSGyNnAJHFnuKt8RGnW3ePGXGy/U+bpJzMTzAnM7WDTzqLrPXQg==" saltValue="vmDZjKHZO5ldFDB6XOAGAQ==" spinCount="100000" sqref="A19:C19 E19:F19" name="Wock_5"/>
    <protectedRange algorithmName="SHA-512" hashValue="BKv6dhDxX6ZCCs4XdP20FVpe8FF+Z8X1AnJMVU01Ft1pgI5GMhzuBuK87o0U9kdIk8bIfoM+vW0C8J3OyajXcw==" saltValue="HcpiyNAMPceUTHid6r5MLA==" spinCount="100000" sqref="A19:C19 E19:F19" name="Molnlycke_5"/>
    <protectedRange algorithmName="SHA-512" hashValue="RySAZulh2wQ7L2/cT3I2NRduOG8iNn6u+RISSGyNnAJHFnuKt8RGnW3ePGXGy/U+bpJzMTzAnM7WDTzqLrPXQg==" saltValue="vmDZjKHZO5ldFDB6XOAGAQ==" spinCount="100000" sqref="A26:F26" name="Wock_5_1"/>
    <protectedRange algorithmName="SHA-512" hashValue="BKv6dhDxX6ZCCs4XdP20FVpe8FF+Z8X1AnJMVU01Ft1pgI5GMhzuBuK87o0U9kdIk8bIfoM+vW0C8J3OyajXcw==" saltValue="HcpiyNAMPceUTHid6r5MLA==" spinCount="100000" sqref="A26:F26" name="Molnlycke_5_1"/>
    <protectedRange algorithmName="SHA-512" hashValue="RySAZulh2wQ7L2/cT3I2NRduOG8iNn6u+RISSGyNnAJHFnuKt8RGnW3ePGXGy/U+bpJzMTzAnM7WDTzqLrPXQg==" saltValue="vmDZjKHZO5ldFDB6XOAGAQ==" spinCount="100000" sqref="C6" name="Wock_3_1"/>
    <protectedRange algorithmName="SHA-512" hashValue="BKv6dhDxX6ZCCs4XdP20FVpe8FF+Z8X1AnJMVU01Ft1pgI5GMhzuBuK87o0U9kdIk8bIfoM+vW0C8J3OyajXcw==" saltValue="HcpiyNAMPceUTHid6r5MLA==" spinCount="100000" sqref="C6" name="Molnlycke_3_1"/>
  </protectedRanges>
  <mergeCells count="3">
    <mergeCell ref="A1:F4"/>
    <mergeCell ref="B5:F5"/>
    <mergeCell ref="A26:F26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3406-26A6-48F4-9594-628046A4C6EA}">
  <sheetPr codeName="List8"/>
  <dimension ref="A1:Q15"/>
  <sheetViews>
    <sheetView workbookViewId="0">
      <pane ySplit="6" topLeftCell="A7" activePane="bottomLeft" state="frozen"/>
      <selection pane="bottomLeft" activeCell="A16" sqref="A16"/>
    </sheetView>
  </sheetViews>
  <sheetFormatPr defaultColWidth="9.28515625" defaultRowHeight="15" x14ac:dyDescent="0.25"/>
  <cols>
    <col min="1" max="1" width="24.140625" style="24" customWidth="1"/>
    <col min="2" max="2" width="58.7109375" style="24" customWidth="1"/>
    <col min="3" max="3" width="9.140625" style="24" customWidth="1"/>
    <col min="4" max="4" width="13" style="24" customWidth="1"/>
    <col min="5" max="5" width="14.42578125" style="24" customWidth="1"/>
    <col min="6" max="6" width="11.7109375" style="24" customWidth="1"/>
    <col min="7" max="7" width="16.140625" style="24" customWidth="1"/>
    <col min="8" max="8" width="10.42578125" style="24" customWidth="1"/>
    <col min="9" max="9" width="11.85546875" style="24" customWidth="1"/>
    <col min="10" max="10" width="12.140625" style="24" hidden="1" customWidth="1"/>
    <col min="11" max="11" width="0" style="24" hidden="1" customWidth="1"/>
    <col min="12" max="16384" width="9.28515625" style="24"/>
  </cols>
  <sheetData>
    <row r="1" spans="1:17" ht="45.75" customHeight="1" x14ac:dyDescent="0.25">
      <c r="A1" s="146" t="s">
        <v>324</v>
      </c>
      <c r="B1" s="147"/>
      <c r="C1" s="147"/>
      <c r="D1" s="147"/>
      <c r="E1" s="147"/>
      <c r="F1" s="147"/>
      <c r="G1" s="23"/>
      <c r="H1" s="23"/>
      <c r="J1" s="37"/>
    </row>
    <row r="2" spans="1:17" ht="12.75" customHeight="1" x14ac:dyDescent="0.5">
      <c r="A2" s="147"/>
      <c r="B2" s="147"/>
      <c r="C2" s="147"/>
      <c r="D2" s="147"/>
      <c r="E2" s="147"/>
      <c r="F2" s="147"/>
      <c r="G2" s="23"/>
      <c r="H2" s="23"/>
      <c r="J2" s="38"/>
    </row>
    <row r="3" spans="1:17" ht="12.75" customHeight="1" x14ac:dyDescent="0.5">
      <c r="A3" s="147"/>
      <c r="B3" s="147"/>
      <c r="C3" s="147"/>
      <c r="D3" s="147"/>
      <c r="E3" s="147"/>
      <c r="F3" s="147"/>
      <c r="G3" s="23"/>
      <c r="H3" s="23"/>
      <c r="J3" s="38"/>
    </row>
    <row r="4" spans="1:17" ht="9" customHeight="1" x14ac:dyDescent="0.5">
      <c r="A4" s="147"/>
      <c r="B4" s="147"/>
      <c r="C4" s="147"/>
      <c r="D4" s="147"/>
      <c r="E4" s="147"/>
      <c r="F4" s="147"/>
      <c r="G4" s="23"/>
      <c r="H4" s="23"/>
      <c r="J4" s="38"/>
    </row>
    <row r="5" spans="1:17" ht="18.75" customHeight="1" thickBot="1" x14ac:dyDescent="0.3">
      <c r="A5" s="11"/>
      <c r="B5" s="148" t="s">
        <v>327</v>
      </c>
      <c r="C5" s="148"/>
      <c r="D5" s="148"/>
      <c r="E5" s="148"/>
      <c r="F5" s="148"/>
      <c r="G5" s="27"/>
      <c r="H5" s="27"/>
      <c r="J5" s="39"/>
    </row>
    <row r="6" spans="1:17" s="30" customFormat="1" ht="27" customHeight="1" thickBot="1" x14ac:dyDescent="0.3">
      <c r="A6" s="14" t="s">
        <v>6</v>
      </c>
      <c r="B6" s="15" t="s">
        <v>5</v>
      </c>
      <c r="C6" s="15" t="s">
        <v>313</v>
      </c>
      <c r="D6" s="15" t="s">
        <v>3</v>
      </c>
      <c r="E6" s="15" t="s">
        <v>4</v>
      </c>
      <c r="F6" s="21" t="s">
        <v>63</v>
      </c>
      <c r="G6" s="28"/>
      <c r="H6" s="29"/>
      <c r="J6" s="124" t="s">
        <v>1</v>
      </c>
      <c r="K6" s="125" t="s">
        <v>0</v>
      </c>
    </row>
    <row r="7" spans="1:17" s="30" customFormat="1" ht="29.25" customHeight="1" x14ac:dyDescent="0.25">
      <c r="A7" s="54">
        <v>20092002</v>
      </c>
      <c r="B7" s="55" t="s">
        <v>310</v>
      </c>
      <c r="C7" s="55">
        <v>1</v>
      </c>
      <c r="D7" s="56">
        <f t="shared" ref="D7:D14" si="0">J7-(J7*K7)</f>
        <v>493.9984</v>
      </c>
      <c r="E7" s="55"/>
      <c r="F7" s="82"/>
      <c r="G7" s="73"/>
      <c r="H7" s="73"/>
      <c r="I7" s="73"/>
      <c r="J7" s="126">
        <v>705.71199999999999</v>
      </c>
      <c r="K7" s="127">
        <v>0.3</v>
      </c>
      <c r="L7" s="24"/>
      <c r="M7" s="24"/>
      <c r="N7" s="24"/>
      <c r="O7" s="24"/>
      <c r="P7" s="24"/>
      <c r="Q7" s="24"/>
    </row>
    <row r="8" spans="1:17" s="30" customFormat="1" ht="29.25" customHeight="1" x14ac:dyDescent="0.25">
      <c r="A8" s="54" t="s">
        <v>300</v>
      </c>
      <c r="B8" s="55" t="s">
        <v>311</v>
      </c>
      <c r="C8" s="55">
        <v>1</v>
      </c>
      <c r="D8" s="56">
        <f t="shared" si="0"/>
        <v>42.7</v>
      </c>
      <c r="E8" s="55"/>
      <c r="F8" s="82"/>
      <c r="G8" s="73"/>
      <c r="H8" s="73"/>
      <c r="I8" s="73"/>
      <c r="J8" s="126">
        <v>61</v>
      </c>
      <c r="K8" s="127">
        <v>0.3</v>
      </c>
      <c r="L8" s="24"/>
      <c r="M8" s="24"/>
      <c r="N8" s="24"/>
      <c r="O8" s="24"/>
      <c r="P8" s="24"/>
    </row>
    <row r="9" spans="1:17" s="30" customFormat="1" ht="29.25" customHeight="1" x14ac:dyDescent="0.25">
      <c r="A9" s="54" t="s">
        <v>304</v>
      </c>
      <c r="B9" s="55" t="s">
        <v>305</v>
      </c>
      <c r="C9" s="55">
        <v>287</v>
      </c>
      <c r="D9" s="56">
        <f t="shared" si="0"/>
        <v>35.671999999999997</v>
      </c>
      <c r="E9" s="55"/>
      <c r="F9" s="82"/>
      <c r="G9" s="73"/>
      <c r="H9" s="73"/>
      <c r="I9" s="73"/>
      <c r="J9" s="126">
        <v>50.96</v>
      </c>
      <c r="K9" s="127">
        <v>0.3</v>
      </c>
      <c r="L9" s="24"/>
      <c r="M9" s="24"/>
      <c r="N9" s="24"/>
      <c r="O9" s="24"/>
      <c r="P9" s="24"/>
      <c r="Q9" s="24"/>
    </row>
    <row r="10" spans="1:17" s="30" customFormat="1" ht="29.25" customHeight="1" x14ac:dyDescent="0.25">
      <c r="A10" s="54" t="s">
        <v>306</v>
      </c>
      <c r="B10" s="55" t="s">
        <v>307</v>
      </c>
      <c r="C10" s="55">
        <v>3255</v>
      </c>
      <c r="D10" s="56">
        <f t="shared" si="0"/>
        <v>7.84</v>
      </c>
      <c r="E10" s="55"/>
      <c r="F10" s="82"/>
      <c r="G10" s="73"/>
      <c r="H10" s="73"/>
      <c r="I10" s="73"/>
      <c r="J10" s="126">
        <v>11.2</v>
      </c>
      <c r="K10" s="127">
        <v>0.3</v>
      </c>
      <c r="L10" s="24"/>
      <c r="M10" s="24"/>
      <c r="N10" s="24"/>
      <c r="O10" s="24"/>
      <c r="P10" s="24"/>
      <c r="Q10" s="24"/>
    </row>
    <row r="11" spans="1:17" s="30" customFormat="1" ht="29.25" customHeight="1" x14ac:dyDescent="0.25">
      <c r="A11" s="54" t="s">
        <v>308</v>
      </c>
      <c r="B11" s="55" t="s">
        <v>309</v>
      </c>
      <c r="C11" s="55">
        <v>1623</v>
      </c>
      <c r="D11" s="56">
        <f t="shared" si="0"/>
        <v>16.45</v>
      </c>
      <c r="E11" s="55"/>
      <c r="F11" s="82"/>
      <c r="G11" s="73"/>
      <c r="H11" s="73"/>
      <c r="I11" s="73"/>
      <c r="J11" s="126">
        <v>23.5</v>
      </c>
      <c r="K11" s="127">
        <v>0.3</v>
      </c>
      <c r="L11" s="24"/>
      <c r="M11" s="24"/>
      <c r="N11" s="24"/>
      <c r="O11" s="24"/>
      <c r="P11" s="24"/>
    </row>
    <row r="12" spans="1:17" ht="29.25" customHeight="1" x14ac:dyDescent="0.25">
      <c r="A12" s="54">
        <v>22567</v>
      </c>
      <c r="B12" s="55" t="s">
        <v>302</v>
      </c>
      <c r="C12" s="55">
        <v>33</v>
      </c>
      <c r="D12" s="56">
        <f t="shared" si="0"/>
        <v>30.015230000000003</v>
      </c>
      <c r="E12" s="55"/>
      <c r="F12" s="82"/>
      <c r="G12" s="73"/>
      <c r="H12" s="73"/>
      <c r="I12" s="73"/>
      <c r="J12" s="126">
        <v>42.878900000000002</v>
      </c>
      <c r="K12" s="127">
        <v>0.3</v>
      </c>
    </row>
    <row r="13" spans="1:17" ht="29.25" customHeight="1" x14ac:dyDescent="0.25">
      <c r="A13" s="54" t="s">
        <v>301</v>
      </c>
      <c r="B13" s="55" t="s">
        <v>312</v>
      </c>
      <c r="C13" s="55">
        <v>66</v>
      </c>
      <c r="D13" s="56">
        <f t="shared" si="0"/>
        <v>9.371179999999999</v>
      </c>
      <c r="E13" s="55"/>
      <c r="F13" s="82"/>
      <c r="G13" s="73"/>
      <c r="H13" s="73"/>
      <c r="I13" s="73"/>
      <c r="J13" s="126">
        <v>13.3874</v>
      </c>
      <c r="K13" s="127">
        <v>0.3</v>
      </c>
      <c r="Q13" s="30"/>
    </row>
    <row r="14" spans="1:17" ht="29.25" customHeight="1" thickBot="1" x14ac:dyDescent="0.3">
      <c r="A14" s="54">
        <v>3003</v>
      </c>
      <c r="B14" s="55" t="s">
        <v>303</v>
      </c>
      <c r="C14" s="55">
        <v>37</v>
      </c>
      <c r="D14" s="56">
        <f t="shared" si="0"/>
        <v>30.8</v>
      </c>
      <c r="E14" s="55"/>
      <c r="F14" s="82"/>
      <c r="G14" s="73"/>
      <c r="H14" s="73"/>
      <c r="I14" s="73"/>
      <c r="J14" s="126">
        <v>44</v>
      </c>
      <c r="K14" s="127">
        <v>0.3</v>
      </c>
    </row>
    <row r="15" spans="1:17" ht="29.25" customHeight="1" thickBot="1" x14ac:dyDescent="0.3">
      <c r="A15" s="155" t="s">
        <v>377</v>
      </c>
      <c r="B15" s="156"/>
      <c r="C15" s="156"/>
      <c r="D15" s="156"/>
      <c r="E15" s="156"/>
      <c r="F15" s="157"/>
    </row>
  </sheetData>
  <sheetProtection algorithmName="SHA-512" hashValue="V9MIWgdvwhgwa5C2kkUIvuJfUo85d06rTtGvXys+xVQ+W7EY0b1tfPpfGg5UZmb6RhQ29ALObWaTdQyNZ6XmzQ==" saltValue="YSxJER6Wd0264Xd+R4aFpg==" spinCount="100000" sheet="1" objects="1" scenarios="1" selectLockedCells="1" selectUnlockedCells="1"/>
  <protectedRanges>
    <protectedRange algorithmName="SHA-512" hashValue="BKv6dhDxX6ZCCs4XdP20FVpe8FF+Z8X1AnJMVU01Ft1pgI5GMhzuBuK87o0U9kdIk8bIfoM+vW0C8J3OyajXcw==" saltValue="HcpiyNAMPceUTHid6r5MLA==" spinCount="100000" sqref="J1:J6 G6 G1:H5 B2:B5 D1:E5 C1:C4 A1:A5" name="Oblast1_1"/>
    <protectedRange algorithmName="SHA-512" hashValue="RySAZulh2wQ7L2/cT3I2NRduOG8iNn6u+RISSGyNnAJHFnuKt8RGnW3ePGXGy/U+bpJzMTzAnM7WDTzqLrPXQg==" saltValue="vmDZjKHZO5ldFDB6XOAGAQ==" spinCount="100000" sqref="A6:B6 D6:E6" name="Wock_3"/>
    <protectedRange algorithmName="SHA-512" hashValue="BKv6dhDxX6ZCCs4XdP20FVpe8FF+Z8X1AnJMVU01Ft1pgI5GMhzuBuK87o0U9kdIk8bIfoM+vW0C8J3OyajXcw==" saltValue="HcpiyNAMPceUTHid6r5MLA==" spinCount="100000" sqref="A6:B6 D6:E6" name="Molnlycke_3"/>
    <protectedRange algorithmName="SHA-512" hashValue="RySAZulh2wQ7L2/cT3I2NRduOG8iNn6u+RISSGyNnAJHFnuKt8RGnW3ePGXGy/U+bpJzMTzAnM7WDTzqLrPXQg==" saltValue="vmDZjKHZO5ldFDB6XOAGAQ==" spinCount="100000" sqref="A15:F15" name="Wock_5_1_1"/>
    <protectedRange algorithmName="SHA-512" hashValue="BKv6dhDxX6ZCCs4XdP20FVpe8FF+Z8X1AnJMVU01Ft1pgI5GMhzuBuK87o0U9kdIk8bIfoM+vW0C8J3OyajXcw==" saltValue="HcpiyNAMPceUTHid6r5MLA==" spinCount="100000" sqref="A15:F15" name="Molnlycke_5_1_1"/>
    <protectedRange algorithmName="SHA-512" hashValue="RySAZulh2wQ7L2/cT3I2NRduOG8iNn6u+RISSGyNnAJHFnuKt8RGnW3ePGXGy/U+bpJzMTzAnM7WDTzqLrPXQg==" saltValue="vmDZjKHZO5ldFDB6XOAGAQ==" spinCount="100000" sqref="C6" name="Wock_3_1"/>
    <protectedRange algorithmName="SHA-512" hashValue="BKv6dhDxX6ZCCs4XdP20FVpe8FF+Z8X1AnJMVU01Ft1pgI5GMhzuBuK87o0U9kdIk8bIfoM+vW0C8J3OyajXcw==" saltValue="HcpiyNAMPceUTHid6r5MLA==" spinCount="100000" sqref="C6" name="Molnlycke_3_1"/>
  </protectedRanges>
  <mergeCells count="3">
    <mergeCell ref="A1:F4"/>
    <mergeCell ref="B5:F5"/>
    <mergeCell ref="A15:F15"/>
  </mergeCells>
  <pageMargins left="0.7" right="0.7" top="0.78740157499999996" bottom="0.78740157499999996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187093CE0944AB21E0E8D71D6B64C" ma:contentTypeVersion="4" ma:contentTypeDescription="Create a new document." ma:contentTypeScope="" ma:versionID="7b58b327b71f1b6b38cfd956ce1beea7">
  <xsd:schema xmlns:xsd="http://www.w3.org/2001/XMLSchema" xmlns:xs="http://www.w3.org/2001/XMLSchema" xmlns:p="http://schemas.microsoft.com/office/2006/metadata/properties" xmlns:ns3="92a4b7e3-f79f-4923-bf35-6b0c4684eaf6" targetNamespace="http://schemas.microsoft.com/office/2006/metadata/properties" ma:root="true" ma:fieldsID="9b04097fca4ba725fd62a7de3ca0671e" ns3:_="">
    <xsd:import namespace="92a4b7e3-f79f-4923-bf35-6b0c4684eaf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4b7e3-f79f-4923-bf35-6b0c4684eaf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A84D6-5D22-4AB3-AFC1-C05D47D766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897EAE-F7B3-44EF-A5E5-745ABA21AD8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92a4b7e3-f79f-4923-bf35-6b0c4684eaf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4F20E30-474A-4A9D-9EE6-E2BFF796F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4b7e3-f79f-4923-bf35-6b0c4684ea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Lab. sklo a obecný spot. mat.</vt:lpstr>
      <vt:lpstr>Spotřební laboratorní materiál</vt:lpstr>
      <vt:lpstr>Transport klinických vzorků</vt:lpstr>
      <vt:lpstr>3M</vt:lpstr>
      <vt:lpstr>Odběrový systém krve</vt:lpstr>
      <vt:lpstr>BD Medical zdravotní materiál</vt:lpstr>
      <vt:lpstr>Patologie</vt:lpstr>
      <vt:lpstr>Vybavení pro ordinace</vt:lpstr>
      <vt:lpstr>'3M'!Oblast_tisku</vt:lpstr>
      <vt:lpstr>'BD Medical zdravotní materiál'!Oblast_tisku</vt:lpstr>
      <vt:lpstr>'Lab. sklo a obecný spot. mat.'!Oblast_tisku</vt:lpstr>
      <vt:lpstr>'Odběrový systém krve'!Oblast_tisku</vt:lpstr>
      <vt:lpstr>Patologie!Oblast_tisku</vt:lpstr>
      <vt:lpstr>'Spotřební laboratorní materiál'!Oblast_tisku</vt:lpstr>
      <vt:lpstr>'Transport klinických vzorků'!Oblast_tisku</vt:lpstr>
      <vt:lpstr>'Vybavení pro ordinace'!Oblast_tisku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Černý</dc:creator>
  <cp:lastModifiedBy>Daniel Černý</cp:lastModifiedBy>
  <cp:lastPrinted>2026-04-13T14:25:02Z</cp:lastPrinted>
  <dcterms:created xsi:type="dcterms:W3CDTF">2025-08-15T07:04:28Z</dcterms:created>
  <dcterms:modified xsi:type="dcterms:W3CDTF">2026-04-17T08:30:44Z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0x010100902187093CE0944AB21E0E8D71D6B64C</vt:lpwstr>
  </property>
</Properties>
</file>